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640" tabRatio="874" activeTab="11"/>
  </bookViews>
  <sheets>
    <sheet name="Sep08 raw" sheetId="1" r:id="rId1"/>
    <sheet name="Sep08 final" sheetId="2" r:id="rId2"/>
    <sheet name="Oct08full" sheetId="3" r:id="rId3"/>
    <sheet name="Oct08raw" sheetId="4" r:id="rId4"/>
    <sheet name="Oct08 final" sheetId="5" r:id="rId5"/>
    <sheet name="Nov08 final" sheetId="6" r:id="rId6"/>
    <sheet name="Dec08 raw" sheetId="7" r:id="rId7"/>
    <sheet name="Dec08 final" sheetId="8" r:id="rId8"/>
    <sheet name="Jan09 raw" sheetId="9" r:id="rId9"/>
    <sheet name="Jan09 final" sheetId="10" r:id="rId10"/>
    <sheet name="Feb09 raw" sheetId="11" r:id="rId11"/>
    <sheet name="Feb09 final" sheetId="12" r:id="rId12"/>
  </sheets>
  <definedNames/>
  <calcPr fullCalcOnLoad="1"/>
</workbook>
</file>

<file path=xl/sharedStrings.xml><?xml version="1.0" encoding="utf-8"?>
<sst xmlns="http://schemas.openxmlformats.org/spreadsheetml/2006/main" count="820" uniqueCount="278">
  <si>
    <t>Andy Elliott</t>
  </si>
  <si>
    <t>Anja Stratford</t>
  </si>
  <si>
    <t>Ed Catmur</t>
  </si>
  <si>
    <t>Louise Full</t>
  </si>
  <si>
    <t>Bryony Brennan</t>
  </si>
  <si>
    <t>Kate McKerrow</t>
  </si>
  <si>
    <t>Matthias Mahr</t>
  </si>
  <si>
    <t>Mike Garvin</t>
  </si>
  <si>
    <t>Neill Wates</t>
  </si>
  <si>
    <t>Nick Barrable</t>
  </si>
  <si>
    <t>Oliver O'Brien</t>
  </si>
  <si>
    <t>Philip Craven</t>
  </si>
  <si>
    <t>Stephen Malkin</t>
  </si>
  <si>
    <t>Steve Allen</t>
  </si>
  <si>
    <t>Steve Brockbank</t>
  </si>
  <si>
    <t>Vince Roper</t>
  </si>
  <si>
    <t>Hilary Dyer</t>
  </si>
  <si>
    <t>=13</t>
  </si>
  <si>
    <t>=22</t>
  </si>
  <si>
    <t>=28</t>
  </si>
  <si>
    <t>Score</t>
  </si>
  <si>
    <t>Grand Total</t>
  </si>
  <si>
    <t>Brooner</t>
  </si>
  <si>
    <t>Ian Ditchfield</t>
  </si>
  <si>
    <t>Sebastian Woof</t>
  </si>
  <si>
    <t>Michael Krajewski</t>
  </si>
  <si>
    <t>Ali &amp; Kate McKerrow</t>
  </si>
  <si>
    <t>Oliver O’Brien</t>
  </si>
  <si>
    <t>Charlie Whetham</t>
  </si>
  <si>
    <t xml:space="preserve">Mark Collis </t>
  </si>
  <si>
    <t>Richard Catmur</t>
  </si>
  <si>
    <t>Gavin Clegg</t>
  </si>
  <si>
    <t>Alan Hickling</t>
  </si>
  <si>
    <t>Paul &amp; Leonor Roberts</t>
  </si>
  <si>
    <t xml:space="preserve">Kevin Cordina                      </t>
  </si>
  <si>
    <t>Paul Oates (DFOK)</t>
  </si>
  <si>
    <t>Sarah-Jane Gaffney</t>
  </si>
  <si>
    <t>Glen Slade</t>
  </si>
  <si>
    <t>Diane Leakey</t>
  </si>
  <si>
    <t>Andrew Bell</t>
  </si>
  <si>
    <t>Neil Wates</t>
  </si>
  <si>
    <t>Bryn Monnery (Imperial)</t>
  </si>
  <si>
    <t>Helle Norgaard &amp; James Beattie</t>
  </si>
  <si>
    <t>David Rosen</t>
  </si>
  <si>
    <t xml:space="preserve">Steve Rowland </t>
  </si>
  <si>
    <t>Louise Full (Imperial)</t>
  </si>
  <si>
    <t>Nicola &amp; Sarah Brown</t>
  </si>
  <si>
    <t>Ian Bullock</t>
  </si>
  <si>
    <t>Bryony Brennan (Imperial)</t>
  </si>
  <si>
    <t>Dorte Hensen</t>
  </si>
  <si>
    <t>Sonia Rowland</t>
  </si>
  <si>
    <t>Dan Finlay-Robinson</t>
  </si>
  <si>
    <t>Adam Dent</t>
  </si>
  <si>
    <t>Joel Quintal &amp; Angela Barrett</t>
  </si>
  <si>
    <t xml:space="preserve">Kjell Tulles                      </t>
  </si>
  <si>
    <t>Kerri Naylor</t>
  </si>
  <si>
    <t>Andy Elliott (DFOK)</t>
  </si>
  <si>
    <t>Philip Craven  (DFOK)</t>
  </si>
  <si>
    <t>Ursula Oxburgh</t>
  </si>
  <si>
    <t>Ruth Rhodes</t>
  </si>
  <si>
    <t>Ian Byfield</t>
  </si>
  <si>
    <t>Claire Cooper</t>
  </si>
  <si>
    <t>4=</t>
  </si>
  <si>
    <t>11=</t>
  </si>
  <si>
    <t>19=</t>
  </si>
  <si>
    <t>22=</t>
  </si>
  <si>
    <t>24=</t>
  </si>
  <si>
    <t>28=</t>
  </si>
  <si>
    <t>31=</t>
  </si>
  <si>
    <t>34=</t>
  </si>
  <si>
    <t>37=</t>
  </si>
  <si>
    <t>PLACE</t>
  </si>
  <si>
    <t>MEN</t>
  </si>
  <si>
    <t>WOMEN</t>
  </si>
  <si>
    <t>NAME</t>
  </si>
  <si>
    <t>TIME PENALTY</t>
  </si>
  <si>
    <t>POINTS SCORED</t>
  </si>
  <si>
    <t>FINAL TOTAL</t>
  </si>
  <si>
    <t>Pos.</t>
  </si>
  <si>
    <t>Name</t>
  </si>
  <si>
    <t>Time Penalty</t>
  </si>
  <si>
    <t>Points Mens</t>
  </si>
  <si>
    <t>Points Womens</t>
  </si>
  <si>
    <t>=31</t>
  </si>
  <si>
    <t>Bryn Monnery</t>
  </si>
  <si>
    <t>Paul Oates</t>
  </si>
  <si>
    <t>Dorte Torpe Hansen</t>
  </si>
  <si>
    <t xml:space="preserve"> </t>
  </si>
  <si>
    <t>Total</t>
  </si>
  <si>
    <t>Time Taken</t>
  </si>
  <si>
    <t>final position</t>
  </si>
  <si>
    <t>Don McKerrow</t>
  </si>
  <si>
    <t>Paul Turner</t>
  </si>
  <si>
    <t>Dan Findlay-Robinson</t>
  </si>
  <si>
    <t>Kevin Cordina</t>
  </si>
  <si>
    <t>Remo Madella</t>
  </si>
  <si>
    <t>Jayne Sales</t>
  </si>
  <si>
    <t>Ed Stott</t>
  </si>
  <si>
    <t>Abi Weeds</t>
  </si>
  <si>
    <t>Steve Rowland</t>
  </si>
  <si>
    <t>Dave Fisher</t>
  </si>
  <si>
    <t>Simon Dunkley</t>
  </si>
  <si>
    <t>Morris Jones &amp; Oliver Holworthy</t>
  </si>
  <si>
    <t>Phil Craven</t>
  </si>
  <si>
    <t>Chris Glew</t>
  </si>
  <si>
    <t>Pete Huzan</t>
  </si>
  <si>
    <t>Gerry Ashton</t>
  </si>
  <si>
    <t>Nev Myers</t>
  </si>
  <si>
    <t>Oliver Tomlinson</t>
  </si>
  <si>
    <t>Andy Elliot</t>
  </si>
  <si>
    <t>Amy &amp; Charlotte Boughton</t>
  </si>
  <si>
    <t>Chris Pollard &amp; Georgie Selfe</t>
  </si>
  <si>
    <t>Sarah Bramley &amp; Claire Bramley</t>
  </si>
  <si>
    <t>Margaret &amp; Jim Langford</t>
  </si>
  <si>
    <t>Rachel Babbs</t>
  </si>
  <si>
    <t>Jay Hayter and Chris Mead</t>
  </si>
  <si>
    <t>Andy &amp; Chris Robinson</t>
  </si>
  <si>
    <t>Tendayi Bloom</t>
  </si>
  <si>
    <t>=20</t>
  </si>
  <si>
    <t>Jay Hayter &amp; Chris Mead</t>
  </si>
  <si>
    <t>Start time</t>
  </si>
  <si>
    <t>Control</t>
  </si>
  <si>
    <t>count</t>
  </si>
  <si>
    <t>Time Back</t>
  </si>
  <si>
    <t>Rank</t>
  </si>
  <si>
    <t>efficiency</t>
  </si>
  <si>
    <t>efficiency rank</t>
  </si>
  <si>
    <t>Mens</t>
  </si>
  <si>
    <t>Womens</t>
  </si>
  <si>
    <t>Heather Storey</t>
  </si>
  <si>
    <t>Mark Collis</t>
  </si>
  <si>
    <t>Rachael Holmes</t>
  </si>
  <si>
    <t>James Beattie</t>
  </si>
  <si>
    <t>Graham Gristwood</t>
  </si>
  <si>
    <t>Tim Hodkinson</t>
  </si>
  <si>
    <t>Paul Todd</t>
  </si>
  <si>
    <t>Sarah Findlay</t>
  </si>
  <si>
    <t>Colin Duckworth</t>
  </si>
  <si>
    <t>Sarah Brown</t>
  </si>
  <si>
    <t>Paul Street</t>
  </si>
  <si>
    <t>Mark Bass</t>
  </si>
  <si>
    <t>Helen Carrington</t>
  </si>
  <si>
    <t>Chris Wroe</t>
  </si>
  <si>
    <t>Charles Bromley Gardner</t>
  </si>
  <si>
    <t>Dave Ryder</t>
  </si>
  <si>
    <t>=17</t>
  </si>
  <si>
    <t>Heather Storey &amp; Zoe Fiander</t>
  </si>
  <si>
    <t>score</t>
  </si>
  <si>
    <t>time penalty</t>
  </si>
  <si>
    <t>final score</t>
  </si>
  <si>
    <t>Zoe Fiander</t>
  </si>
  <si>
    <t>Ollie Tomlinson</t>
  </si>
  <si>
    <t>Street O Putney Dec 9, 2008</t>
  </si>
  <si>
    <t>Ruth Rhodes?</t>
  </si>
  <si>
    <t>Amy Boughton</t>
  </si>
  <si>
    <t>Sarah Bramley</t>
  </si>
  <si>
    <t>Mathias</t>
  </si>
  <si>
    <t>Paul Roberts</t>
  </si>
  <si>
    <t>Yehuda Alon</t>
  </si>
  <si>
    <t>Hillary Davidson</t>
  </si>
  <si>
    <t>Pete Huzan/Martin</t>
  </si>
  <si>
    <t>Simon Greenwood</t>
  </si>
  <si>
    <t>Chris Griffin</t>
  </si>
  <si>
    <t>Bjørn Jacobsen</t>
  </si>
  <si>
    <t>Mike Elliot</t>
  </si>
  <si>
    <t>Duncan Grassie</t>
  </si>
  <si>
    <t>Anna Stratford</t>
  </si>
  <si>
    <t>Steven Malkin</t>
  </si>
  <si>
    <t>Nick Soulsby + 2 sons</t>
  </si>
  <si>
    <t>Sarah-Jane</t>
  </si>
  <si>
    <t>David Fisher</t>
  </si>
  <si>
    <t>Charlotte Boughton</t>
  </si>
  <si>
    <t>Amy and Ben Bingham</t>
  </si>
  <si>
    <t>Owen Lindsell</t>
  </si>
  <si>
    <t>Nicola and Dan</t>
  </si>
  <si>
    <t>Claire Bramley</t>
  </si>
  <si>
    <t>=3</t>
  </si>
  <si>
    <t>=26</t>
  </si>
  <si>
    <t>Amy &amp; Ben Bingham</t>
  </si>
  <si>
    <t>Sarah &amp; Claire Bramley</t>
  </si>
  <si>
    <t>Pete Huzan &amp; Martin</t>
  </si>
  <si>
    <t>Nick Soulsby &amp; 2 sons</t>
  </si>
  <si>
    <t>=12</t>
  </si>
  <si>
    <t>=16</t>
  </si>
  <si>
    <t>=18</t>
  </si>
  <si>
    <t>=24</t>
  </si>
  <si>
    <t>=30</t>
  </si>
  <si>
    <t>=36</t>
  </si>
  <si>
    <t>Out</t>
  </si>
  <si>
    <t>Back</t>
  </si>
  <si>
    <t>Excess</t>
  </si>
  <si>
    <t>Penalty</t>
  </si>
  <si>
    <t>Gross Pts</t>
  </si>
  <si>
    <t>Net Points</t>
  </si>
  <si>
    <t>M</t>
  </si>
  <si>
    <t>Ollie O'Brien</t>
  </si>
  <si>
    <t>Chris Pollard</t>
  </si>
  <si>
    <t>Stephan Markin</t>
  </si>
  <si>
    <t>Peter Huzan</t>
  </si>
  <si>
    <t>John Pollard</t>
  </si>
  <si>
    <t>Patrick Meldrum</t>
  </si>
  <si>
    <t>James Fermont</t>
  </si>
  <si>
    <t>Damian Brennan</t>
  </si>
  <si>
    <t>John Duffield</t>
  </si>
  <si>
    <t>Yehula Alon</t>
  </si>
  <si>
    <t>Bjorn Jacobson</t>
  </si>
  <si>
    <t>Mark Lim</t>
  </si>
  <si>
    <t>Christoph Borysiecz</t>
  </si>
  <si>
    <t>Sam Lascelles</t>
  </si>
  <si>
    <t>Stuart Mills</t>
  </si>
  <si>
    <t>Carlos Alanbano</t>
  </si>
  <si>
    <t>Rashid Al-Haji</t>
  </si>
  <si>
    <t>Martin Evans</t>
  </si>
  <si>
    <t>Felix Llovell</t>
  </si>
  <si>
    <t>F</t>
  </si>
  <si>
    <t>Bryony Brennan &amp; Louise Full</t>
  </si>
  <si>
    <t>Charlotte &amp; Harriet Boughton</t>
  </si>
  <si>
    <t>Lucy Morgan &amp; Claire Yates</t>
  </si>
  <si>
    <t>Helen Carrington &amp; Susie White</t>
  </si>
  <si>
    <t>Libby Schofield &amp; Michael Brosnan</t>
  </si>
  <si>
    <t>M/F</t>
  </si>
  <si>
    <t>Aveze Orooj &amp; Bronwen Fisher</t>
  </si>
  <si>
    <t>Laura Torrente &amp; Raul Gamero</t>
  </si>
  <si>
    <t>Maddy Lewis &amp; Caroline Cross</t>
  </si>
  <si>
    <t>Kate McKerrow &amp; Jenny Samuel</t>
  </si>
  <si>
    <t>Dan Micklethwaite &amp; Nicola Kay</t>
  </si>
  <si>
    <t>=1</t>
  </si>
  <si>
    <t>=9</t>
  </si>
  <si>
    <t>=15</t>
  </si>
  <si>
    <t>=32</t>
  </si>
  <si>
    <t>=39</t>
  </si>
  <si>
    <t>=41</t>
  </si>
  <si>
    <t>=44</t>
  </si>
  <si>
    <t>=47</t>
  </si>
  <si>
    <t>position</t>
  </si>
  <si>
    <t>Time penalty</t>
  </si>
  <si>
    <t>Grand total</t>
  </si>
  <si>
    <t>Points mens</t>
  </si>
  <si>
    <t>Points women</t>
  </si>
  <si>
    <t>3</t>
  </si>
  <si>
    <t>=4</t>
  </si>
  <si>
    <t>6</t>
  </si>
  <si>
    <t>=7</t>
  </si>
  <si>
    <t>Anya Stratford</t>
  </si>
  <si>
    <t>=11</t>
  </si>
  <si>
    <t>Okiver O’Brian</t>
  </si>
  <si>
    <t>Patrick.Meldrum</t>
  </si>
  <si>
    <t>=14</t>
  </si>
  <si>
    <t>George Lovett</t>
  </si>
  <si>
    <t>Adam Stirk</t>
  </si>
  <si>
    <t>16</t>
  </si>
  <si>
    <t>Amy Boughton and friends</t>
  </si>
  <si>
    <t>Bryn Mannery</t>
  </si>
  <si>
    <t>=19</t>
  </si>
  <si>
    <t>Ian Callander</t>
  </si>
  <si>
    <t>Chris Robinson</t>
  </si>
  <si>
    <t>Ray/Sue Cockle</t>
  </si>
  <si>
    <t>Rob Oorthuysen-Dunne</t>
  </si>
  <si>
    <t>=25</t>
  </si>
  <si>
    <t>Sophie Mangan/Tom</t>
  </si>
  <si>
    <t>27</t>
  </si>
  <si>
    <t>Kate Brightwell /Gemma Powell</t>
  </si>
  <si>
    <t>Marc Woodall</t>
  </si>
  <si>
    <t>31</t>
  </si>
  <si>
    <t>Javier Cerrillo</t>
  </si>
  <si>
    <t>Linda Cairns</t>
  </si>
  <si>
    <t>Caroline Wharton</t>
  </si>
  <si>
    <t>34</t>
  </si>
  <si>
    <t>Nigel Rothwell</t>
  </si>
  <si>
    <t>35</t>
  </si>
  <si>
    <t>36</t>
  </si>
  <si>
    <t>37</t>
  </si>
  <si>
    <t>Clare Stafford/:Lucy Morgan</t>
  </si>
  <si>
    <t>Clare Stafford &amp; Lucy Morgan</t>
  </si>
  <si>
    <t>Kate Brightwell &amp; Gemma Powell</t>
  </si>
  <si>
    <t>Ray &amp; Sue Cockle</t>
  </si>
  <si>
    <t>=23</t>
  </si>
  <si>
    <t>Christine Robinson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</si>
</sst>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_-;\-* #,##0.0_-;_-* &quot;-&quot;??_-;_-@_-"/>
    <numFmt numFmtId="169" formatCode="_-* #,##0_-;\-* #,##0_-;_-* &quot;-&quot;??_-;_-@_-"/>
    <numFmt numFmtId="170" formatCode="0.0"/>
    <numFmt numFmtId="171" formatCode="[$-809]dd\ mmmm\ yyyy"/>
    <numFmt numFmtId="172" formatCode="hh:mm:ss;@"/>
    <numFmt numFmtId="173" formatCode="[$-F400]h:mm:ss\ AM/PM"/>
  </numFmts>
  <fonts count="3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18"/>
      <name val="Book Antiqua"/>
      <family val="1"/>
    </font>
    <font>
      <b/>
      <sz val="10"/>
      <color indexed="18"/>
      <name val="Book Antiqua"/>
      <family val="1"/>
    </font>
    <font>
      <sz val="11"/>
      <color indexed="8"/>
      <name val="Arial"/>
      <family val="2"/>
    </font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2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2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 vertical="top" wrapText="1"/>
    </xf>
    <xf numFmtId="0" fontId="22" fillId="0" borderId="12" xfId="0" applyFont="1" applyBorder="1" applyAlignment="1">
      <alignment vertical="top" wrapText="1"/>
    </xf>
    <xf numFmtId="0" fontId="22" fillId="0" borderId="13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3" fillId="24" borderId="0" xfId="57" applyFill="1" applyAlignment="1">
      <alignment horizontal="center"/>
      <protection/>
    </xf>
    <xf numFmtId="0" fontId="23" fillId="24" borderId="14" xfId="57" applyFill="1" applyBorder="1" applyAlignment="1">
      <alignment horizontal="center"/>
      <protection/>
    </xf>
    <xf numFmtId="0" fontId="23" fillId="24" borderId="15" xfId="57" applyFill="1" applyBorder="1" applyAlignment="1">
      <alignment horizontal="center"/>
      <protection/>
    </xf>
    <xf numFmtId="0" fontId="25" fillId="24" borderId="15" xfId="57" applyFont="1" applyFill="1" applyBorder="1" applyAlignment="1">
      <alignment horizontal="center"/>
      <protection/>
    </xf>
    <xf numFmtId="0" fontId="23" fillId="24" borderId="0" xfId="57" applyFill="1" applyBorder="1">
      <alignment/>
      <protection/>
    </xf>
    <xf numFmtId="0" fontId="23" fillId="24" borderId="0" xfId="57" applyFill="1">
      <alignment/>
      <protection/>
    </xf>
    <xf numFmtId="0" fontId="25" fillId="21" borderId="15" xfId="57" applyFont="1" applyFill="1" applyBorder="1" applyAlignment="1">
      <alignment horizontal="center"/>
      <protection/>
    </xf>
    <xf numFmtId="0" fontId="23" fillId="24" borderId="0" xfId="57" applyFill="1" applyBorder="1" applyAlignment="1">
      <alignment horizontal="center"/>
      <protection/>
    </xf>
    <xf numFmtId="0" fontId="23" fillId="20" borderId="16" xfId="57" applyFill="1" applyBorder="1" applyAlignment="1">
      <alignment horizontal="center"/>
      <protection/>
    </xf>
    <xf numFmtId="0" fontId="23" fillId="24" borderId="17" xfId="57" applyFill="1" applyBorder="1" applyAlignment="1">
      <alignment horizontal="center"/>
      <protection/>
    </xf>
    <xf numFmtId="21" fontId="23" fillId="24" borderId="15" xfId="57" applyNumberFormat="1" applyFill="1" applyBorder="1" applyAlignment="1">
      <alignment horizontal="center"/>
      <protection/>
    </xf>
    <xf numFmtId="0" fontId="25" fillId="22" borderId="15" xfId="57" applyFont="1" applyFill="1" applyBorder="1" applyAlignment="1">
      <alignment horizontal="center"/>
      <protection/>
    </xf>
    <xf numFmtId="0" fontId="25" fillId="25" borderId="15" xfId="57" applyFont="1" applyFill="1" applyBorder="1" applyAlignment="1">
      <alignment horizontal="center"/>
      <protection/>
    </xf>
    <xf numFmtId="0" fontId="23" fillId="20" borderId="18" xfId="57" applyFill="1" applyBorder="1" applyAlignment="1">
      <alignment horizontal="center"/>
      <protection/>
    </xf>
    <xf numFmtId="0" fontId="23" fillId="24" borderId="19" xfId="57" applyFill="1" applyBorder="1" applyAlignment="1">
      <alignment horizontal="center"/>
      <protection/>
    </xf>
    <xf numFmtId="0" fontId="23" fillId="24" borderId="15" xfId="57" applyFill="1" applyBorder="1">
      <alignment/>
      <protection/>
    </xf>
    <xf numFmtId="0" fontId="25" fillId="24" borderId="0" xfId="57" applyFont="1" applyFill="1" applyAlignment="1">
      <alignment horizontal="center"/>
      <protection/>
    </xf>
    <xf numFmtId="0" fontId="25" fillId="24" borderId="0" xfId="57" applyFont="1" applyFill="1" applyBorder="1">
      <alignment/>
      <protection/>
    </xf>
    <xf numFmtId="0" fontId="25" fillId="25" borderId="15" xfId="57" applyFont="1" applyFill="1" applyBorder="1" applyAlignment="1" quotePrefix="1">
      <alignment horizontal="center"/>
      <protection/>
    </xf>
    <xf numFmtId="172" fontId="23" fillId="24" borderId="0" xfId="57" applyNumberFormat="1" applyFill="1" applyAlignment="1">
      <alignment horizontal="center"/>
      <protection/>
    </xf>
    <xf numFmtId="0" fontId="23" fillId="24" borderId="20" xfId="57" applyFill="1" applyBorder="1" applyAlignment="1">
      <alignment horizontal="center"/>
      <protection/>
    </xf>
    <xf numFmtId="0" fontId="23" fillId="24" borderId="21" xfId="57" applyFill="1" applyBorder="1" applyAlignment="1">
      <alignment horizontal="center"/>
      <protection/>
    </xf>
    <xf numFmtId="0" fontId="23" fillId="20" borderId="22" xfId="57" applyFill="1" applyBorder="1" applyAlignment="1">
      <alignment horizontal="center"/>
      <protection/>
    </xf>
    <xf numFmtId="0" fontId="23" fillId="20" borderId="23" xfId="57" applyFill="1" applyBorder="1" applyAlignment="1">
      <alignment horizontal="center"/>
      <protection/>
    </xf>
    <xf numFmtId="0" fontId="23" fillId="20" borderId="24" xfId="57" applyFill="1" applyBorder="1" applyAlignment="1">
      <alignment horizontal="center"/>
      <protection/>
    </xf>
    <xf numFmtId="172" fontId="23" fillId="24" borderId="16" xfId="57" applyNumberFormat="1" applyFill="1" applyBorder="1" applyAlignment="1">
      <alignment horizontal="center"/>
      <protection/>
    </xf>
    <xf numFmtId="0" fontId="23" fillId="24" borderId="25" xfId="57" applyFill="1" applyBorder="1" applyAlignment="1">
      <alignment horizontal="center"/>
      <protection/>
    </xf>
    <xf numFmtId="0" fontId="23" fillId="24" borderId="26" xfId="57" applyFill="1" applyBorder="1" applyAlignment="1">
      <alignment horizontal="center"/>
      <protection/>
    </xf>
    <xf numFmtId="0" fontId="23" fillId="24" borderId="27" xfId="57" applyFill="1" applyBorder="1" applyAlignment="1">
      <alignment horizontal="center"/>
      <protection/>
    </xf>
    <xf numFmtId="21" fontId="23" fillId="24" borderId="21" xfId="57" applyNumberFormat="1" applyFill="1" applyBorder="1" applyAlignment="1">
      <alignment horizontal="center"/>
      <protection/>
    </xf>
    <xf numFmtId="170" fontId="23" fillId="24" borderId="15" xfId="57" applyNumberFormat="1" applyFont="1" applyFill="1" applyBorder="1" applyAlignment="1">
      <alignment horizontal="center"/>
      <protection/>
    </xf>
    <xf numFmtId="0" fontId="23" fillId="24" borderId="15" xfId="57" applyFont="1" applyFill="1" applyBorder="1" applyAlignment="1">
      <alignment horizontal="center"/>
      <protection/>
    </xf>
    <xf numFmtId="172" fontId="23" fillId="24" borderId="18" xfId="57" applyNumberFormat="1" applyFill="1" applyBorder="1" applyAlignment="1">
      <alignment horizontal="center"/>
      <protection/>
    </xf>
    <xf numFmtId="0" fontId="0" fillId="0" borderId="0" xfId="0" applyAlignment="1">
      <alignment/>
    </xf>
    <xf numFmtId="0" fontId="20" fillId="0" borderId="0" xfId="0" applyFont="1" applyFill="1" applyAlignment="1">
      <alignment horizontal="center"/>
    </xf>
    <xf numFmtId="0" fontId="21" fillId="0" borderId="28" xfId="0" applyFont="1" applyFill="1" applyBorder="1" applyAlignment="1" quotePrefix="1">
      <alignment horizontal="center"/>
    </xf>
    <xf numFmtId="0" fontId="20" fillId="0" borderId="29" xfId="0" applyFont="1" applyFill="1" applyBorder="1" applyAlignment="1">
      <alignment horizontal="left"/>
    </xf>
    <xf numFmtId="0" fontId="20" fillId="0" borderId="29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Fill="1" applyAlignment="1">
      <alignment/>
    </xf>
    <xf numFmtId="0" fontId="27" fillId="0" borderId="0" xfId="58" applyFont="1">
      <alignment/>
      <protection/>
    </xf>
    <xf numFmtId="0" fontId="28" fillId="0" borderId="0" xfId="58" applyFont="1" applyAlignment="1">
      <alignment wrapText="1"/>
      <protection/>
    </xf>
    <xf numFmtId="0" fontId="27" fillId="0" borderId="0" xfId="58" applyFont="1" applyAlignment="1">
      <alignment horizontal="center"/>
      <protection/>
    </xf>
    <xf numFmtId="0" fontId="23" fillId="0" borderId="0" xfId="58">
      <alignment/>
      <protection/>
    </xf>
    <xf numFmtId="0" fontId="27" fillId="0" borderId="0" xfId="58" applyFont="1" applyAlignment="1">
      <alignment wrapText="1"/>
      <protection/>
    </xf>
    <xf numFmtId="0" fontId="29" fillId="0" borderId="0" xfId="58" applyFont="1" applyAlignment="1">
      <alignment horizontal="center"/>
      <protection/>
    </xf>
    <xf numFmtId="0" fontId="29" fillId="0" borderId="0" xfId="58" applyFont="1">
      <alignment/>
      <protection/>
    </xf>
    <xf numFmtId="0" fontId="27" fillId="0" borderId="15" xfId="58" applyFont="1" applyBorder="1" applyAlignment="1">
      <alignment wrapText="1"/>
      <protection/>
    </xf>
    <xf numFmtId="0" fontId="27" fillId="0" borderId="15" xfId="58" applyFont="1" applyBorder="1" applyAlignment="1">
      <alignment horizontal="center"/>
      <protection/>
    </xf>
    <xf numFmtId="0" fontId="27" fillId="0" borderId="15" xfId="58" applyFont="1" applyBorder="1" applyAlignment="1">
      <alignment horizontal="left"/>
      <protection/>
    </xf>
    <xf numFmtId="0" fontId="27" fillId="0" borderId="15" xfId="58" applyFont="1" applyBorder="1">
      <alignment/>
      <protection/>
    </xf>
    <xf numFmtId="0" fontId="27" fillId="0" borderId="0" xfId="58" applyFont="1">
      <alignment/>
      <protection/>
    </xf>
    <xf numFmtId="0" fontId="23" fillId="0" borderId="15" xfId="60" applyBorder="1" applyAlignment="1">
      <alignment horizontal="center"/>
      <protection/>
    </xf>
    <xf numFmtId="0" fontId="23" fillId="0" borderId="0" xfId="60" applyAlignment="1">
      <alignment horizontal="center"/>
      <protection/>
    </xf>
    <xf numFmtId="0" fontId="23" fillId="0" borderId="15" xfId="60" applyBorder="1">
      <alignment/>
      <protection/>
    </xf>
    <xf numFmtId="0" fontId="23" fillId="0" borderId="0" xfId="60">
      <alignment/>
      <protection/>
    </xf>
    <xf numFmtId="0" fontId="23" fillId="0" borderId="0" xfId="60" applyBorder="1">
      <alignment/>
      <protection/>
    </xf>
    <xf numFmtId="49" fontId="30" fillId="0" borderId="10" xfId="59" applyNumberFormat="1" applyFont="1" applyBorder="1" applyAlignment="1">
      <alignment vertical="top" wrapText="1"/>
      <protection/>
    </xf>
    <xf numFmtId="0" fontId="30" fillId="0" borderId="11" xfId="59" applyFont="1" applyBorder="1" applyAlignment="1">
      <alignment vertical="top" wrapText="1"/>
      <protection/>
    </xf>
    <xf numFmtId="0" fontId="23" fillId="0" borderId="0" xfId="59">
      <alignment/>
      <protection/>
    </xf>
    <xf numFmtId="49" fontId="31" fillId="0" borderId="12" xfId="59" applyNumberFormat="1" applyFont="1" applyBorder="1" applyAlignment="1">
      <alignment vertical="top" wrapText="1"/>
      <protection/>
    </xf>
    <xf numFmtId="0" fontId="31" fillId="0" borderId="13" xfId="59" applyFont="1" applyBorder="1" applyAlignment="1">
      <alignment vertical="top" wrapText="1"/>
      <protection/>
    </xf>
    <xf numFmtId="49" fontId="31" fillId="0" borderId="0" xfId="59" applyNumberFormat="1" applyFont="1" applyAlignment="1">
      <alignment vertical="top"/>
      <protection/>
    </xf>
    <xf numFmtId="0" fontId="23" fillId="0" borderId="0" xfId="59" applyAlignment="1">
      <alignment vertical="top"/>
      <protection/>
    </xf>
    <xf numFmtId="49" fontId="23" fillId="0" borderId="0" xfId="59" applyNumberFormat="1">
      <alignment/>
      <protection/>
    </xf>
    <xf numFmtId="0" fontId="21" fillId="0" borderId="31" xfId="0" applyFont="1" applyFill="1" applyBorder="1" applyAlignment="1">
      <alignment horizontal="center" wrapText="1"/>
    </xf>
    <xf numFmtId="0" fontId="21" fillId="0" borderId="32" xfId="0" applyFont="1" applyFill="1" applyBorder="1" applyAlignment="1">
      <alignment horizontal="center" wrapText="1"/>
    </xf>
    <xf numFmtId="21" fontId="21" fillId="0" borderId="33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 horizontal="left"/>
    </xf>
    <xf numFmtId="0" fontId="21" fillId="0" borderId="33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 wrapText="1"/>
    </xf>
    <xf numFmtId="0" fontId="21" fillId="0" borderId="35" xfId="0" applyFont="1" applyFill="1" applyBorder="1" applyAlignment="1">
      <alignment horizontal="center" wrapText="1"/>
    </xf>
    <xf numFmtId="0" fontId="25" fillId="21" borderId="15" xfId="57" applyFont="1" applyFill="1" applyBorder="1" applyAlignment="1">
      <alignment horizontal="center" wrapText="1"/>
      <protection/>
    </xf>
    <xf numFmtId="21" fontId="26" fillId="21" borderId="33" xfId="57" applyNumberFormat="1" applyFont="1" applyFill="1" applyBorder="1" applyAlignment="1">
      <alignment horizontal="center"/>
      <protection/>
    </xf>
    <xf numFmtId="0" fontId="26" fillId="21" borderId="36" xfId="57" applyFont="1" applyFill="1" applyBorder="1" applyAlignment="1">
      <alignment horizontal="center"/>
      <protection/>
    </xf>
    <xf numFmtId="0" fontId="25" fillId="21" borderId="17" xfId="57" applyFont="1" applyFill="1" applyBorder="1" applyAlignment="1">
      <alignment horizontal="center"/>
      <protection/>
    </xf>
    <xf numFmtId="0" fontId="23" fillId="20" borderId="27" xfId="57" applyFill="1" applyBorder="1" applyAlignment="1">
      <alignment horizontal="center"/>
      <protection/>
    </xf>
    <xf numFmtId="0" fontId="25" fillId="21" borderId="20" xfId="57" applyFont="1" applyFill="1" applyBorder="1" applyAlignment="1">
      <alignment horizontal="center"/>
      <protection/>
    </xf>
    <xf numFmtId="0" fontId="25" fillId="21" borderId="25" xfId="57" applyFont="1" applyFill="1" applyBorder="1" applyAlignment="1">
      <alignment horizontal="center"/>
      <protection/>
    </xf>
    <xf numFmtId="0" fontId="25" fillId="21" borderId="26" xfId="57" applyFont="1" applyFill="1" applyBorder="1" applyAlignment="1">
      <alignment horizontal="center"/>
      <protection/>
    </xf>
    <xf numFmtId="172" fontId="25" fillId="21" borderId="31" xfId="57" applyNumberFormat="1" applyFont="1" applyFill="1" applyBorder="1" applyAlignment="1">
      <alignment horizontal="center" wrapText="1"/>
      <protection/>
    </xf>
    <xf numFmtId="172" fontId="25" fillId="21" borderId="37" xfId="57" applyNumberFormat="1" applyFont="1" applyFill="1" applyBorder="1" applyAlignment="1">
      <alignment horizontal="center" wrapText="1"/>
      <protection/>
    </xf>
    <xf numFmtId="0" fontId="25" fillId="21" borderId="21" xfId="57" applyFont="1" applyFill="1" applyBorder="1" applyAlignment="1">
      <alignment horizontal="center" wrapText="1"/>
      <protection/>
    </xf>
    <xf numFmtId="0" fontId="25" fillId="21" borderId="23" xfId="57" applyFont="1" applyFill="1" applyBorder="1" applyAlignment="1">
      <alignment horizontal="center" wrapText="1"/>
      <protection/>
    </xf>
    <xf numFmtId="0" fontId="25" fillId="21" borderId="38" xfId="57" applyFont="1" applyFill="1" applyBorder="1" applyAlignment="1">
      <alignment horizont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ct08 streetO results Raw" xfId="57"/>
    <cellStyle name="Normal_Sheet1" xfId="58"/>
    <cellStyle name="Normal_sresults (2)" xfId="59"/>
    <cellStyle name="Normal_Street-O scoresheet13-01-09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G1" sqref="A1:G16384"/>
    </sheetView>
  </sheetViews>
  <sheetFormatPr defaultColWidth="9.140625" defaultRowHeight="15"/>
  <cols>
    <col min="1" max="1" width="6.421875" style="0" bestFit="1" customWidth="1"/>
    <col min="2" max="2" width="5.140625" style="0" bestFit="1" customWidth="1"/>
    <col min="3" max="3" width="8.421875" style="0" bestFit="1" customWidth="1"/>
    <col min="4" max="4" width="31.28125" style="0" bestFit="1" customWidth="1"/>
    <col min="5" max="5" width="13.57421875" style="0" bestFit="1" customWidth="1"/>
    <col min="6" max="6" width="15.140625" style="0" bestFit="1" customWidth="1"/>
    <col min="7" max="7" width="12.140625" style="0" bestFit="1" customWidth="1"/>
  </cols>
  <sheetData>
    <row r="1" spans="1:7" ht="15.75" thickBot="1">
      <c r="A1" t="s">
        <v>71</v>
      </c>
      <c r="B1" t="s">
        <v>72</v>
      </c>
      <c r="C1" t="s">
        <v>73</v>
      </c>
      <c r="D1" t="s">
        <v>74</v>
      </c>
      <c r="E1" t="s">
        <v>75</v>
      </c>
      <c r="F1" t="s">
        <v>76</v>
      </c>
      <c r="G1" t="s">
        <v>77</v>
      </c>
    </row>
    <row r="2" spans="1:7" ht="15.75" thickBot="1">
      <c r="A2" s="5">
        <v>1</v>
      </c>
      <c r="B2" s="2">
        <v>50</v>
      </c>
      <c r="C2" s="2"/>
      <c r="D2" s="1" t="s">
        <v>9</v>
      </c>
      <c r="E2" s="2">
        <v>0</v>
      </c>
      <c r="F2" s="2">
        <v>850</v>
      </c>
      <c r="G2" s="2">
        <v>850</v>
      </c>
    </row>
    <row r="3" spans="1:7" ht="15.75" thickBot="1">
      <c r="A3" s="6">
        <v>2</v>
      </c>
      <c r="B3" s="4">
        <v>45</v>
      </c>
      <c r="C3" s="4"/>
      <c r="D3" s="3" t="s">
        <v>6</v>
      </c>
      <c r="E3" s="4">
        <v>20</v>
      </c>
      <c r="F3" s="4">
        <v>840</v>
      </c>
      <c r="G3" s="4">
        <v>820</v>
      </c>
    </row>
    <row r="4" spans="1:7" ht="15.75" thickBot="1">
      <c r="A4" s="6">
        <v>3</v>
      </c>
      <c r="B4" s="4">
        <v>41</v>
      </c>
      <c r="C4" s="4"/>
      <c r="D4" s="3" t="s">
        <v>22</v>
      </c>
      <c r="E4" s="4">
        <v>20</v>
      </c>
      <c r="F4" s="4">
        <v>750</v>
      </c>
      <c r="G4" s="4">
        <v>730</v>
      </c>
    </row>
    <row r="5" spans="1:7" ht="15.75" thickBot="1">
      <c r="A5" s="6" t="s">
        <v>62</v>
      </c>
      <c r="B5" s="4">
        <v>38</v>
      </c>
      <c r="C5" s="4"/>
      <c r="D5" s="3" t="s">
        <v>23</v>
      </c>
      <c r="E5" s="4">
        <v>0</v>
      </c>
      <c r="F5" s="4">
        <v>710</v>
      </c>
      <c r="G5" s="4">
        <v>710</v>
      </c>
    </row>
    <row r="6" spans="1:7" ht="15.75" thickBot="1">
      <c r="A6" s="6" t="s">
        <v>62</v>
      </c>
      <c r="B6" s="4">
        <v>38</v>
      </c>
      <c r="C6" s="4"/>
      <c r="D6" s="3" t="s">
        <v>2</v>
      </c>
      <c r="E6" s="4">
        <v>120</v>
      </c>
      <c r="F6" s="4">
        <v>830</v>
      </c>
      <c r="G6" s="4">
        <v>710</v>
      </c>
    </row>
    <row r="7" spans="1:7" ht="15.75" thickBot="1">
      <c r="A7" s="6">
        <v>6</v>
      </c>
      <c r="B7" s="4">
        <v>35</v>
      </c>
      <c r="C7" s="4"/>
      <c r="D7" s="3" t="s">
        <v>13</v>
      </c>
      <c r="E7" s="4">
        <v>0</v>
      </c>
      <c r="F7" s="4">
        <v>680</v>
      </c>
      <c r="G7" s="4">
        <v>680</v>
      </c>
    </row>
    <row r="8" spans="1:7" ht="15.75" thickBot="1">
      <c r="A8" s="6">
        <v>7</v>
      </c>
      <c r="B8" s="4">
        <v>34</v>
      </c>
      <c r="C8" s="4"/>
      <c r="D8" s="3" t="s">
        <v>7</v>
      </c>
      <c r="E8" s="4">
        <v>0</v>
      </c>
      <c r="F8" s="4">
        <v>670</v>
      </c>
      <c r="G8" s="4">
        <v>670</v>
      </c>
    </row>
    <row r="9" spans="1:7" ht="15.75" thickBot="1">
      <c r="A9" s="6">
        <v>8</v>
      </c>
      <c r="B9" s="4">
        <v>33</v>
      </c>
      <c r="C9" s="4"/>
      <c r="D9" s="3" t="s">
        <v>24</v>
      </c>
      <c r="E9" s="4">
        <v>0</v>
      </c>
      <c r="F9" s="4">
        <v>650</v>
      </c>
      <c r="G9" s="4">
        <v>650</v>
      </c>
    </row>
    <row r="10" spans="1:7" ht="15.75" thickBot="1">
      <c r="A10" s="6">
        <v>9</v>
      </c>
      <c r="B10" s="4"/>
      <c r="C10" s="4">
        <v>50</v>
      </c>
      <c r="D10" s="3" t="s">
        <v>1</v>
      </c>
      <c r="E10" s="4">
        <v>0</v>
      </c>
      <c r="F10" s="4">
        <v>630</v>
      </c>
      <c r="G10" s="4">
        <v>630</v>
      </c>
    </row>
    <row r="11" spans="1:7" ht="15.75" thickBot="1">
      <c r="A11" s="6">
        <v>10</v>
      </c>
      <c r="B11" s="4">
        <v>32</v>
      </c>
      <c r="C11" s="4"/>
      <c r="D11" s="3" t="s">
        <v>25</v>
      </c>
      <c r="E11" s="4">
        <v>0</v>
      </c>
      <c r="F11" s="4">
        <v>620</v>
      </c>
      <c r="G11" s="4">
        <v>620</v>
      </c>
    </row>
    <row r="12" spans="1:7" ht="15.75" thickBot="1">
      <c r="A12" s="6" t="s">
        <v>63</v>
      </c>
      <c r="B12" s="4"/>
      <c r="C12" s="4">
        <v>45</v>
      </c>
      <c r="D12" s="3" t="s">
        <v>26</v>
      </c>
      <c r="E12" s="4">
        <v>0</v>
      </c>
      <c r="F12" s="4">
        <v>610</v>
      </c>
      <c r="G12" s="4">
        <v>610</v>
      </c>
    </row>
    <row r="13" spans="1:7" ht="15.75" thickBot="1">
      <c r="A13" s="6" t="s">
        <v>63</v>
      </c>
      <c r="B13" s="4">
        <v>31</v>
      </c>
      <c r="C13" s="4"/>
      <c r="D13" s="3" t="s">
        <v>14</v>
      </c>
      <c r="E13" s="4">
        <v>20</v>
      </c>
      <c r="F13" s="4">
        <v>630</v>
      </c>
      <c r="G13" s="4">
        <v>610</v>
      </c>
    </row>
    <row r="14" spans="1:7" ht="15.75" thickBot="1">
      <c r="A14" s="6">
        <v>13</v>
      </c>
      <c r="B14" s="4">
        <v>30</v>
      </c>
      <c r="C14" s="4"/>
      <c r="D14" s="3" t="s">
        <v>27</v>
      </c>
      <c r="E14" s="4">
        <v>0</v>
      </c>
      <c r="F14" s="4">
        <v>600</v>
      </c>
      <c r="G14" s="4">
        <v>600</v>
      </c>
    </row>
    <row r="15" spans="1:7" ht="15.75" thickBot="1">
      <c r="A15" s="6">
        <v>13</v>
      </c>
      <c r="B15" s="4">
        <v>29</v>
      </c>
      <c r="C15" s="4"/>
      <c r="D15" s="3" t="s">
        <v>28</v>
      </c>
      <c r="E15" s="4">
        <v>0</v>
      </c>
      <c r="F15" s="4">
        <v>600</v>
      </c>
      <c r="G15" s="4">
        <v>600</v>
      </c>
    </row>
    <row r="16" spans="1:7" ht="15.75" thickBot="1">
      <c r="A16" s="6">
        <v>15</v>
      </c>
      <c r="B16" s="4">
        <v>28</v>
      </c>
      <c r="C16" s="4"/>
      <c r="D16" s="3" t="s">
        <v>29</v>
      </c>
      <c r="E16" s="4">
        <v>0</v>
      </c>
      <c r="F16" s="4">
        <v>580</v>
      </c>
      <c r="G16" s="4">
        <v>580</v>
      </c>
    </row>
    <row r="17" spans="1:7" ht="15.75" thickBot="1">
      <c r="A17" s="6">
        <v>16</v>
      </c>
      <c r="B17" s="4">
        <v>27</v>
      </c>
      <c r="C17" s="4"/>
      <c r="D17" s="3" t="s">
        <v>30</v>
      </c>
      <c r="E17" s="4">
        <v>0</v>
      </c>
      <c r="F17" s="4">
        <v>570</v>
      </c>
      <c r="G17" s="4">
        <v>570</v>
      </c>
    </row>
    <row r="18" spans="1:7" ht="15.75" thickBot="1">
      <c r="A18" s="6">
        <v>17</v>
      </c>
      <c r="B18" s="4">
        <v>26</v>
      </c>
      <c r="C18" s="4"/>
      <c r="D18" s="3" t="s">
        <v>31</v>
      </c>
      <c r="E18" s="4">
        <v>0</v>
      </c>
      <c r="F18" s="4">
        <v>550</v>
      </c>
      <c r="G18" s="4">
        <v>550</v>
      </c>
    </row>
    <row r="19" spans="1:7" ht="15.75" thickBot="1">
      <c r="A19" s="6">
        <v>18</v>
      </c>
      <c r="B19" s="4">
        <v>25</v>
      </c>
      <c r="C19" s="4"/>
      <c r="D19" s="3" t="s">
        <v>32</v>
      </c>
      <c r="E19" s="4">
        <v>0</v>
      </c>
      <c r="F19" s="4">
        <v>540</v>
      </c>
      <c r="G19" s="4">
        <v>540</v>
      </c>
    </row>
    <row r="20" spans="1:7" ht="15.75" thickBot="1">
      <c r="A20" s="6" t="s">
        <v>64</v>
      </c>
      <c r="B20" s="4"/>
      <c r="C20" s="4"/>
      <c r="D20" s="3" t="s">
        <v>33</v>
      </c>
      <c r="E20" s="4">
        <v>20</v>
      </c>
      <c r="F20" s="4">
        <v>540</v>
      </c>
      <c r="G20" s="4">
        <v>520</v>
      </c>
    </row>
    <row r="21" spans="1:7" ht="15.75" thickBot="1">
      <c r="A21" s="6" t="s">
        <v>64</v>
      </c>
      <c r="B21" s="4">
        <v>24</v>
      </c>
      <c r="C21" s="4"/>
      <c r="D21" s="3" t="s">
        <v>34</v>
      </c>
      <c r="E21" s="4">
        <v>0</v>
      </c>
      <c r="F21" s="4">
        <v>520</v>
      </c>
      <c r="G21" s="4">
        <v>520</v>
      </c>
    </row>
    <row r="22" spans="1:7" ht="15.75" thickBot="1">
      <c r="A22" s="6">
        <v>21</v>
      </c>
      <c r="B22" s="4">
        <v>23</v>
      </c>
      <c r="C22" s="4"/>
      <c r="D22" s="3" t="s">
        <v>35</v>
      </c>
      <c r="E22" s="4">
        <v>40</v>
      </c>
      <c r="F22" s="4">
        <v>550</v>
      </c>
      <c r="G22" s="4">
        <v>510</v>
      </c>
    </row>
    <row r="23" spans="1:7" ht="15.75" thickBot="1">
      <c r="A23" s="6" t="s">
        <v>65</v>
      </c>
      <c r="B23" s="4"/>
      <c r="C23" s="4">
        <v>41</v>
      </c>
      <c r="D23" s="3" t="s">
        <v>36</v>
      </c>
      <c r="E23" s="4">
        <v>0</v>
      </c>
      <c r="F23" s="4">
        <v>500</v>
      </c>
      <c r="G23" s="4">
        <v>500</v>
      </c>
    </row>
    <row r="24" spans="1:7" ht="15.75" thickBot="1">
      <c r="A24" s="6" t="s">
        <v>65</v>
      </c>
      <c r="B24" s="4">
        <v>22</v>
      </c>
      <c r="C24" s="4"/>
      <c r="D24" s="3" t="s">
        <v>37</v>
      </c>
      <c r="E24" s="4">
        <v>0</v>
      </c>
      <c r="F24" s="4">
        <v>500</v>
      </c>
      <c r="G24" s="4">
        <v>500</v>
      </c>
    </row>
    <row r="25" spans="1:7" ht="15.75" thickBot="1">
      <c r="A25" s="6" t="s">
        <v>66</v>
      </c>
      <c r="B25" s="4"/>
      <c r="C25" s="4">
        <v>38</v>
      </c>
      <c r="D25" s="3" t="s">
        <v>38</v>
      </c>
      <c r="E25" s="4">
        <v>0</v>
      </c>
      <c r="F25" s="4">
        <v>490</v>
      </c>
      <c r="G25" s="4">
        <v>490</v>
      </c>
    </row>
    <row r="26" spans="1:7" ht="15.75" thickBot="1">
      <c r="A26" s="6" t="s">
        <v>66</v>
      </c>
      <c r="B26" s="4">
        <v>20</v>
      </c>
      <c r="C26" s="4"/>
      <c r="D26" s="3" t="s">
        <v>39</v>
      </c>
      <c r="E26" s="4">
        <v>20</v>
      </c>
      <c r="F26" s="4">
        <v>510</v>
      </c>
      <c r="G26" s="4">
        <v>490</v>
      </c>
    </row>
    <row r="27" spans="1:7" ht="15.75" thickBot="1">
      <c r="A27" s="6">
        <v>26</v>
      </c>
      <c r="B27" s="4">
        <v>19</v>
      </c>
      <c r="C27" s="4"/>
      <c r="D27" s="3" t="s">
        <v>15</v>
      </c>
      <c r="E27" s="4">
        <v>40</v>
      </c>
      <c r="F27" s="4">
        <v>520</v>
      </c>
      <c r="G27" s="4">
        <v>480</v>
      </c>
    </row>
    <row r="28" spans="1:7" ht="15.75" thickBot="1">
      <c r="A28" s="6">
        <v>27</v>
      </c>
      <c r="B28" s="4">
        <v>18</v>
      </c>
      <c r="C28" s="4"/>
      <c r="D28" s="3" t="s">
        <v>40</v>
      </c>
      <c r="E28" s="4">
        <v>40</v>
      </c>
      <c r="F28" s="4">
        <v>500</v>
      </c>
      <c r="G28" s="4">
        <v>460</v>
      </c>
    </row>
    <row r="29" spans="1:7" ht="15.75" thickBot="1">
      <c r="A29" s="6" t="s">
        <v>67</v>
      </c>
      <c r="B29" s="4">
        <v>17</v>
      </c>
      <c r="C29" s="4"/>
      <c r="D29" s="3" t="s">
        <v>41</v>
      </c>
      <c r="E29" s="4">
        <v>0</v>
      </c>
      <c r="F29" s="4">
        <v>440</v>
      </c>
      <c r="G29" s="4">
        <v>440</v>
      </c>
    </row>
    <row r="30" spans="1:7" ht="15.75" thickBot="1">
      <c r="A30" s="6" t="s">
        <v>67</v>
      </c>
      <c r="B30" s="4"/>
      <c r="C30" s="4"/>
      <c r="D30" s="3" t="s">
        <v>42</v>
      </c>
      <c r="E30" s="4">
        <v>0</v>
      </c>
      <c r="F30" s="4">
        <v>440</v>
      </c>
      <c r="G30" s="4">
        <v>440</v>
      </c>
    </row>
    <row r="31" spans="1:7" ht="15.75" thickBot="1">
      <c r="A31" s="6">
        <v>30</v>
      </c>
      <c r="B31" s="4">
        <v>16</v>
      </c>
      <c r="C31" s="4"/>
      <c r="D31" s="3" t="s">
        <v>43</v>
      </c>
      <c r="E31" s="4">
        <v>0</v>
      </c>
      <c r="F31" s="4">
        <v>430</v>
      </c>
      <c r="G31" s="4">
        <v>430</v>
      </c>
    </row>
    <row r="32" spans="1:7" ht="15.75" thickBot="1">
      <c r="A32" s="6" t="s">
        <v>68</v>
      </c>
      <c r="B32" s="4">
        <v>15</v>
      </c>
      <c r="C32" s="4"/>
      <c r="D32" s="3" t="s">
        <v>44</v>
      </c>
      <c r="E32" s="4">
        <v>0</v>
      </c>
      <c r="F32" s="4">
        <v>410</v>
      </c>
      <c r="G32" s="4">
        <v>410</v>
      </c>
    </row>
    <row r="33" spans="1:7" ht="15.75" thickBot="1">
      <c r="A33" s="6" t="s">
        <v>68</v>
      </c>
      <c r="B33" s="4"/>
      <c r="C33" s="4">
        <v>36</v>
      </c>
      <c r="D33" s="3" t="s">
        <v>45</v>
      </c>
      <c r="E33" s="4">
        <v>0</v>
      </c>
      <c r="F33" s="4">
        <v>410</v>
      </c>
      <c r="G33" s="4">
        <v>410</v>
      </c>
    </row>
    <row r="34" spans="1:7" ht="15.75" thickBot="1">
      <c r="A34" s="6">
        <v>33</v>
      </c>
      <c r="B34" s="4"/>
      <c r="C34" s="4">
        <v>35</v>
      </c>
      <c r="D34" s="3" t="s">
        <v>46</v>
      </c>
      <c r="E34" s="4">
        <v>0</v>
      </c>
      <c r="F34" s="4">
        <v>400</v>
      </c>
      <c r="G34" s="4">
        <v>400</v>
      </c>
    </row>
    <row r="35" spans="1:7" ht="15.75" thickBot="1">
      <c r="A35" s="6" t="s">
        <v>69</v>
      </c>
      <c r="B35" s="4">
        <v>14</v>
      </c>
      <c r="C35" s="4"/>
      <c r="D35" s="3" t="s">
        <v>47</v>
      </c>
      <c r="E35" s="4">
        <v>100</v>
      </c>
      <c r="F35" s="4">
        <v>480</v>
      </c>
      <c r="G35" s="4">
        <v>380</v>
      </c>
    </row>
    <row r="36" spans="1:7" ht="15.75" thickBot="1">
      <c r="A36" s="6" t="s">
        <v>69</v>
      </c>
      <c r="B36" s="4"/>
      <c r="C36" s="4">
        <v>34</v>
      </c>
      <c r="D36" s="3" t="s">
        <v>48</v>
      </c>
      <c r="E36" s="4">
        <v>0</v>
      </c>
      <c r="F36" s="4">
        <v>380</v>
      </c>
      <c r="G36" s="4">
        <v>380</v>
      </c>
    </row>
    <row r="37" spans="1:7" ht="15.75" thickBot="1">
      <c r="A37" s="6">
        <v>36</v>
      </c>
      <c r="B37" s="4"/>
      <c r="C37" s="4">
        <v>33</v>
      </c>
      <c r="D37" s="3" t="s">
        <v>49</v>
      </c>
      <c r="E37" s="4">
        <v>0</v>
      </c>
      <c r="F37" s="4">
        <v>370</v>
      </c>
      <c r="G37" s="4">
        <v>370</v>
      </c>
    </row>
    <row r="38" spans="1:7" ht="15.75" thickBot="1">
      <c r="A38" s="6" t="s">
        <v>70</v>
      </c>
      <c r="B38" s="4"/>
      <c r="C38" s="4">
        <v>32</v>
      </c>
      <c r="D38" s="3" t="s">
        <v>50</v>
      </c>
      <c r="E38" s="4">
        <v>0</v>
      </c>
      <c r="F38" s="4">
        <v>350</v>
      </c>
      <c r="G38" s="4">
        <v>350</v>
      </c>
    </row>
    <row r="39" spans="1:7" ht="15.75" thickBot="1">
      <c r="A39" s="6" t="s">
        <v>70</v>
      </c>
      <c r="B39" s="4">
        <v>13</v>
      </c>
      <c r="C39" s="4"/>
      <c r="D39" s="3" t="s">
        <v>51</v>
      </c>
      <c r="E39" s="4">
        <v>220</v>
      </c>
      <c r="F39" s="4">
        <v>570</v>
      </c>
      <c r="G39" s="4">
        <v>350</v>
      </c>
    </row>
    <row r="40" spans="1:7" ht="15.75" thickBot="1">
      <c r="A40" s="6">
        <v>39</v>
      </c>
      <c r="B40" s="4">
        <v>12</v>
      </c>
      <c r="C40" s="4"/>
      <c r="D40" s="3" t="s">
        <v>52</v>
      </c>
      <c r="E40" s="4">
        <v>40</v>
      </c>
      <c r="F40" s="4">
        <v>330</v>
      </c>
      <c r="G40" s="4">
        <v>290</v>
      </c>
    </row>
    <row r="41" spans="1:7" ht="15.75" thickBot="1">
      <c r="A41" s="6">
        <v>40</v>
      </c>
      <c r="B41" s="4"/>
      <c r="C41" s="4"/>
      <c r="D41" s="3" t="s">
        <v>53</v>
      </c>
      <c r="E41" s="4">
        <v>80</v>
      </c>
      <c r="F41" s="4">
        <v>350</v>
      </c>
      <c r="G41" s="4">
        <v>270</v>
      </c>
    </row>
    <row r="42" spans="1:7" ht="15.75" thickBot="1">
      <c r="A42" s="6">
        <v>41</v>
      </c>
      <c r="B42" s="4">
        <v>11</v>
      </c>
      <c r="C42" s="4"/>
      <c r="D42" s="3" t="s">
        <v>54</v>
      </c>
      <c r="E42" s="4">
        <v>0</v>
      </c>
      <c r="F42" s="4">
        <v>260</v>
      </c>
      <c r="G42" s="4">
        <v>260</v>
      </c>
    </row>
    <row r="43" spans="1:7" ht="15.75" thickBot="1">
      <c r="A43" s="6">
        <v>42</v>
      </c>
      <c r="B43" s="4"/>
      <c r="C43" s="4">
        <v>31</v>
      </c>
      <c r="D43" s="3" t="s">
        <v>55</v>
      </c>
      <c r="E43" s="4">
        <v>0</v>
      </c>
      <c r="F43" s="4">
        <v>240</v>
      </c>
      <c r="G43" s="4">
        <v>240</v>
      </c>
    </row>
    <row r="44" spans="1:7" ht="15.75" thickBot="1">
      <c r="A44" s="6">
        <v>43</v>
      </c>
      <c r="B44" s="4">
        <v>10</v>
      </c>
      <c r="C44" s="4"/>
      <c r="D44" s="3" t="s">
        <v>56</v>
      </c>
      <c r="E44" s="4">
        <v>0</v>
      </c>
      <c r="F44" s="4">
        <v>230</v>
      </c>
      <c r="G44" s="4">
        <v>230</v>
      </c>
    </row>
    <row r="45" spans="1:7" ht="15.75" thickBot="1">
      <c r="A45" s="6">
        <v>44</v>
      </c>
      <c r="B45" s="4">
        <v>9</v>
      </c>
      <c r="C45" s="4"/>
      <c r="D45" s="3" t="s">
        <v>57</v>
      </c>
      <c r="E45" s="4">
        <v>160</v>
      </c>
      <c r="F45" s="4">
        <v>340</v>
      </c>
      <c r="G45" s="4">
        <v>180</v>
      </c>
    </row>
    <row r="46" spans="1:7" ht="15.75" thickBot="1">
      <c r="A46" s="6">
        <v>45</v>
      </c>
      <c r="B46" s="4"/>
      <c r="C46" s="4">
        <v>30</v>
      </c>
      <c r="D46" s="3" t="s">
        <v>58</v>
      </c>
      <c r="E46" s="4">
        <v>0</v>
      </c>
      <c r="F46" s="4">
        <v>160</v>
      </c>
      <c r="G46" s="4">
        <v>160</v>
      </c>
    </row>
    <row r="47" spans="1:7" ht="15.75" thickBot="1">
      <c r="A47" s="6">
        <v>46</v>
      </c>
      <c r="B47" s="4"/>
      <c r="C47" s="4">
        <v>29</v>
      </c>
      <c r="D47" s="3" t="s">
        <v>59</v>
      </c>
      <c r="E47" s="4">
        <v>20</v>
      </c>
      <c r="F47" s="4">
        <v>170</v>
      </c>
      <c r="G47" s="4">
        <v>150</v>
      </c>
    </row>
    <row r="48" spans="1:7" ht="15.75" thickBot="1">
      <c r="A48" s="6">
        <v>47</v>
      </c>
      <c r="B48" s="4">
        <v>8</v>
      </c>
      <c r="C48" s="4"/>
      <c r="D48" s="3" t="s">
        <v>60</v>
      </c>
      <c r="E48" s="4">
        <v>0</v>
      </c>
      <c r="F48" s="4">
        <v>140</v>
      </c>
      <c r="G48" s="4">
        <v>140</v>
      </c>
    </row>
    <row r="49" spans="1:7" ht="15.75" thickBot="1">
      <c r="A49" s="6">
        <v>48</v>
      </c>
      <c r="B49" s="4"/>
      <c r="C49" s="4">
        <v>28</v>
      </c>
      <c r="D49" s="3" t="s">
        <v>61</v>
      </c>
      <c r="E49" s="4">
        <v>0</v>
      </c>
      <c r="F49" s="4">
        <v>130</v>
      </c>
      <c r="G49" s="4">
        <v>130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56"/>
  <sheetViews>
    <sheetView workbookViewId="0" topLeftCell="A28">
      <selection activeCell="B9" sqref="B9"/>
    </sheetView>
  </sheetViews>
  <sheetFormatPr defaultColWidth="9.140625" defaultRowHeight="15"/>
  <cols>
    <col min="1" max="1" width="5.8515625" style="40" customWidth="1"/>
    <col min="2" max="2" width="34.28125" style="40" customWidth="1"/>
    <col min="3" max="16384" width="9.00390625" style="40" customWidth="1"/>
  </cols>
  <sheetData>
    <row r="1" ht="15.75" thickBot="1"/>
    <row r="2" spans="1:8" ht="13.5" customHeight="1">
      <c r="A2" s="75" t="s">
        <v>78</v>
      </c>
      <c r="B2" s="77" t="s">
        <v>79</v>
      </c>
      <c r="C2" s="79" t="s">
        <v>20</v>
      </c>
      <c r="D2" s="81" t="s">
        <v>80</v>
      </c>
      <c r="E2" s="75" t="s">
        <v>21</v>
      </c>
      <c r="F2" s="75" t="s">
        <v>81</v>
      </c>
      <c r="G2" s="75" t="s">
        <v>82</v>
      </c>
      <c r="H2" s="41"/>
    </row>
    <row r="3" spans="1:8" ht="13.5" customHeight="1" thickBot="1">
      <c r="A3" s="76" t="s">
        <v>124</v>
      </c>
      <c r="B3" s="78"/>
      <c r="C3" s="80"/>
      <c r="D3" s="82"/>
      <c r="E3" s="76"/>
      <c r="F3" s="76" t="s">
        <v>127</v>
      </c>
      <c r="G3" s="76" t="s">
        <v>128</v>
      </c>
      <c r="H3" s="41"/>
    </row>
    <row r="4" spans="1:8" s="49" customFormat="1" ht="15.75">
      <c r="A4" s="42" t="s">
        <v>226</v>
      </c>
      <c r="B4" s="43" t="s">
        <v>28</v>
      </c>
      <c r="C4" s="44">
        <v>450</v>
      </c>
      <c r="D4" s="45">
        <v>0</v>
      </c>
      <c r="E4" s="46">
        <v>450</v>
      </c>
      <c r="F4" s="47">
        <v>50</v>
      </c>
      <c r="G4" s="47"/>
      <c r="H4" s="48"/>
    </row>
    <row r="5" spans="1:8" s="49" customFormat="1" ht="15.75">
      <c r="A5" s="42" t="s">
        <v>226</v>
      </c>
      <c r="B5" s="43" t="s">
        <v>6</v>
      </c>
      <c r="C5" s="44">
        <v>450</v>
      </c>
      <c r="D5" s="45">
        <v>0</v>
      </c>
      <c r="E5" s="46">
        <v>450</v>
      </c>
      <c r="F5" s="47">
        <v>50</v>
      </c>
      <c r="G5" s="47"/>
      <c r="H5" s="48"/>
    </row>
    <row r="6" spans="1:8" s="49" customFormat="1" ht="15.75">
      <c r="A6" s="42">
        <v>3</v>
      </c>
      <c r="B6" s="43" t="s">
        <v>7</v>
      </c>
      <c r="C6" s="44">
        <v>430</v>
      </c>
      <c r="D6" s="45">
        <v>0</v>
      </c>
      <c r="E6" s="46">
        <v>430</v>
      </c>
      <c r="F6" s="47">
        <v>41</v>
      </c>
      <c r="G6" s="47"/>
      <c r="H6" s="48"/>
    </row>
    <row r="7" spans="1:8" s="49" customFormat="1" ht="15.75">
      <c r="A7" s="42">
        <v>4</v>
      </c>
      <c r="B7" s="43" t="s">
        <v>13</v>
      </c>
      <c r="C7" s="44">
        <v>460</v>
      </c>
      <c r="D7" s="45">
        <v>30</v>
      </c>
      <c r="E7" s="46">
        <v>430</v>
      </c>
      <c r="F7" s="47">
        <v>38</v>
      </c>
      <c r="G7" s="47"/>
      <c r="H7" s="48"/>
    </row>
    <row r="8" spans="1:8" s="49" customFormat="1" ht="15.75">
      <c r="A8" s="42">
        <v>5</v>
      </c>
      <c r="B8" s="43" t="s">
        <v>1</v>
      </c>
      <c r="C8" s="44">
        <v>420</v>
      </c>
      <c r="D8" s="45">
        <v>0</v>
      </c>
      <c r="E8" s="46">
        <v>420</v>
      </c>
      <c r="F8" s="47"/>
      <c r="G8" s="47">
        <v>50</v>
      </c>
      <c r="H8" s="48"/>
    </row>
    <row r="9" spans="1:8" s="49" customFormat="1" ht="15.75">
      <c r="A9" s="42">
        <v>6</v>
      </c>
      <c r="B9" s="43" t="s">
        <v>10</v>
      </c>
      <c r="C9" s="44">
        <v>450</v>
      </c>
      <c r="D9" s="45">
        <v>30</v>
      </c>
      <c r="E9" s="46">
        <v>420</v>
      </c>
      <c r="F9" s="47">
        <v>36</v>
      </c>
      <c r="G9" s="47"/>
      <c r="H9" s="48"/>
    </row>
    <row r="10" spans="1:8" s="49" customFormat="1" ht="15.75">
      <c r="A10" s="42">
        <v>7</v>
      </c>
      <c r="B10" s="43" t="s">
        <v>23</v>
      </c>
      <c r="C10" s="44">
        <v>390</v>
      </c>
      <c r="D10" s="45">
        <v>0</v>
      </c>
      <c r="E10" s="46">
        <v>390</v>
      </c>
      <c r="F10" s="47">
        <v>35</v>
      </c>
      <c r="G10" s="47"/>
      <c r="H10" s="48"/>
    </row>
    <row r="11" spans="1:8" s="49" customFormat="1" ht="15.75">
      <c r="A11" s="42">
        <v>8</v>
      </c>
      <c r="B11" s="43" t="s">
        <v>2</v>
      </c>
      <c r="C11" s="44">
        <v>560</v>
      </c>
      <c r="D11" s="45">
        <v>195</v>
      </c>
      <c r="E11" s="46">
        <v>365</v>
      </c>
      <c r="F11" s="47">
        <v>34</v>
      </c>
      <c r="G11" s="47"/>
      <c r="H11" s="48"/>
    </row>
    <row r="12" spans="1:8" s="49" customFormat="1" ht="15.75">
      <c r="A12" s="42" t="s">
        <v>227</v>
      </c>
      <c r="B12" s="43" t="s">
        <v>196</v>
      </c>
      <c r="C12" s="44">
        <v>360</v>
      </c>
      <c r="D12" s="45">
        <v>0</v>
      </c>
      <c r="E12" s="46">
        <v>360</v>
      </c>
      <c r="F12" s="47">
        <v>33</v>
      </c>
      <c r="G12" s="47"/>
      <c r="H12" s="48"/>
    </row>
    <row r="13" spans="1:8" s="49" customFormat="1" ht="15.75">
      <c r="A13" s="42" t="s">
        <v>227</v>
      </c>
      <c r="B13" s="43" t="s">
        <v>30</v>
      </c>
      <c r="C13" s="44">
        <v>360</v>
      </c>
      <c r="D13" s="45">
        <v>0</v>
      </c>
      <c r="E13" s="46">
        <v>360</v>
      </c>
      <c r="F13" s="47">
        <v>33</v>
      </c>
      <c r="G13" s="47"/>
      <c r="H13" s="48"/>
    </row>
    <row r="14" spans="1:8" s="49" customFormat="1" ht="15.75">
      <c r="A14" s="42" t="s">
        <v>227</v>
      </c>
      <c r="B14" s="43" t="s">
        <v>12</v>
      </c>
      <c r="C14" s="44">
        <v>360</v>
      </c>
      <c r="D14" s="45">
        <v>0</v>
      </c>
      <c r="E14" s="46">
        <v>360</v>
      </c>
      <c r="F14" s="47">
        <v>33</v>
      </c>
      <c r="G14" s="47"/>
      <c r="H14" s="48"/>
    </row>
    <row r="15" spans="1:8" s="49" customFormat="1" ht="15.75">
      <c r="A15" s="42">
        <v>12</v>
      </c>
      <c r="B15" s="43" t="s">
        <v>37</v>
      </c>
      <c r="C15" s="44">
        <v>370</v>
      </c>
      <c r="D15" s="45">
        <v>15</v>
      </c>
      <c r="E15" s="46">
        <v>355</v>
      </c>
      <c r="F15" s="47">
        <v>30</v>
      </c>
      <c r="G15" s="47"/>
      <c r="H15" s="48"/>
    </row>
    <row r="16" spans="1:8" s="49" customFormat="1" ht="15.75">
      <c r="A16" s="42">
        <v>13</v>
      </c>
      <c r="B16" s="43" t="s">
        <v>11</v>
      </c>
      <c r="C16" s="44">
        <v>350</v>
      </c>
      <c r="D16" s="45">
        <v>0</v>
      </c>
      <c r="E16" s="46">
        <v>350</v>
      </c>
      <c r="F16" s="47">
        <v>29</v>
      </c>
      <c r="G16" s="47"/>
      <c r="H16" s="48"/>
    </row>
    <row r="17" spans="1:8" s="49" customFormat="1" ht="15.75">
      <c r="A17" s="42">
        <v>14</v>
      </c>
      <c r="B17" s="43" t="s">
        <v>198</v>
      </c>
      <c r="C17" s="44">
        <v>390</v>
      </c>
      <c r="D17" s="45">
        <v>45</v>
      </c>
      <c r="E17" s="46">
        <v>345</v>
      </c>
      <c r="F17" s="47">
        <v>28</v>
      </c>
      <c r="G17" s="47"/>
      <c r="H17" s="48"/>
    </row>
    <row r="18" spans="1:8" s="49" customFormat="1" ht="15.75">
      <c r="A18" s="42" t="s">
        <v>228</v>
      </c>
      <c r="B18" s="43" t="s">
        <v>165</v>
      </c>
      <c r="C18" s="44">
        <v>340</v>
      </c>
      <c r="D18" s="45">
        <v>0</v>
      </c>
      <c r="E18" s="46">
        <v>340</v>
      </c>
      <c r="F18" s="47">
        <v>27</v>
      </c>
      <c r="G18" s="47"/>
      <c r="H18" s="48"/>
    </row>
    <row r="19" spans="1:8" s="49" customFormat="1" ht="15.75">
      <c r="A19" s="42" t="s">
        <v>228</v>
      </c>
      <c r="B19" s="43" t="s">
        <v>199</v>
      </c>
      <c r="C19" s="44">
        <v>340</v>
      </c>
      <c r="D19" s="45">
        <v>0</v>
      </c>
      <c r="E19" s="46">
        <v>340</v>
      </c>
      <c r="F19" s="47">
        <v>27</v>
      </c>
      <c r="G19" s="47"/>
      <c r="H19" s="48"/>
    </row>
    <row r="20" spans="1:8" s="49" customFormat="1" ht="15.75">
      <c r="A20" s="42" t="s">
        <v>228</v>
      </c>
      <c r="B20" s="43" t="s">
        <v>99</v>
      </c>
      <c r="C20" s="44">
        <v>340</v>
      </c>
      <c r="D20" s="45">
        <v>0</v>
      </c>
      <c r="E20" s="46">
        <v>340</v>
      </c>
      <c r="F20" s="47">
        <v>27</v>
      </c>
      <c r="G20" s="47"/>
      <c r="H20" s="48"/>
    </row>
    <row r="21" spans="1:8" s="49" customFormat="1" ht="15.75">
      <c r="A21" s="42" t="s">
        <v>184</v>
      </c>
      <c r="B21" s="43" t="s">
        <v>215</v>
      </c>
      <c r="C21" s="44">
        <v>330</v>
      </c>
      <c r="D21" s="45">
        <v>0</v>
      </c>
      <c r="E21" s="46">
        <v>330</v>
      </c>
      <c r="F21" s="47"/>
      <c r="G21" s="47">
        <v>45</v>
      </c>
      <c r="H21" s="48"/>
    </row>
    <row r="22" spans="1:8" s="49" customFormat="1" ht="15.75">
      <c r="A22" s="42" t="s">
        <v>184</v>
      </c>
      <c r="B22" s="43" t="s">
        <v>200</v>
      </c>
      <c r="C22" s="44">
        <v>330</v>
      </c>
      <c r="D22" s="45">
        <v>0</v>
      </c>
      <c r="E22" s="46">
        <v>330</v>
      </c>
      <c r="F22" s="47">
        <v>24</v>
      </c>
      <c r="G22" s="47"/>
      <c r="H22" s="48"/>
    </row>
    <row r="23" spans="1:8" s="49" customFormat="1" ht="15.75">
      <c r="A23" s="42" t="s">
        <v>118</v>
      </c>
      <c r="B23" s="43" t="s">
        <v>100</v>
      </c>
      <c r="C23" s="44">
        <v>320</v>
      </c>
      <c r="D23" s="45">
        <v>0</v>
      </c>
      <c r="E23" s="46">
        <v>320</v>
      </c>
      <c r="F23" s="47">
        <v>23</v>
      </c>
      <c r="G23" s="47"/>
      <c r="H23" s="48"/>
    </row>
    <row r="24" spans="1:8" s="49" customFormat="1" ht="15.75">
      <c r="A24" s="42" t="s">
        <v>118</v>
      </c>
      <c r="B24" s="43" t="s">
        <v>97</v>
      </c>
      <c r="C24" s="44">
        <v>320</v>
      </c>
      <c r="D24" s="45">
        <v>0</v>
      </c>
      <c r="E24" s="46">
        <v>320</v>
      </c>
      <c r="F24" s="47">
        <v>23</v>
      </c>
      <c r="G24" s="47"/>
      <c r="H24" s="48"/>
    </row>
    <row r="25" spans="1:8" s="49" customFormat="1" ht="15.75">
      <c r="A25" s="42" t="s">
        <v>118</v>
      </c>
      <c r="B25" s="43" t="s">
        <v>96</v>
      </c>
      <c r="C25" s="44">
        <v>320</v>
      </c>
      <c r="D25" s="45">
        <v>0</v>
      </c>
      <c r="E25" s="46">
        <v>320</v>
      </c>
      <c r="F25" s="47"/>
      <c r="G25" s="47">
        <v>41</v>
      </c>
      <c r="H25" s="48"/>
    </row>
    <row r="26" spans="1:8" s="49" customFormat="1" ht="15.75">
      <c r="A26" s="42" t="s">
        <v>118</v>
      </c>
      <c r="B26" s="43" t="s">
        <v>114</v>
      </c>
      <c r="C26" s="44">
        <v>320</v>
      </c>
      <c r="D26" s="45">
        <v>0</v>
      </c>
      <c r="E26" s="46">
        <v>320</v>
      </c>
      <c r="F26" s="47"/>
      <c r="G26" s="47">
        <v>41</v>
      </c>
      <c r="H26" s="48"/>
    </row>
    <row r="27" spans="1:8" s="49" customFormat="1" ht="15.75">
      <c r="A27" s="42">
        <v>24</v>
      </c>
      <c r="B27" s="43" t="s">
        <v>201</v>
      </c>
      <c r="C27" s="44">
        <v>310</v>
      </c>
      <c r="D27" s="45">
        <v>0</v>
      </c>
      <c r="E27" s="46">
        <v>310</v>
      </c>
      <c r="F27" s="47">
        <v>21</v>
      </c>
      <c r="G27" s="47"/>
      <c r="H27" s="48"/>
    </row>
    <row r="28" spans="1:8" s="49" customFormat="1" ht="15.75">
      <c r="A28" s="42">
        <v>25</v>
      </c>
      <c r="B28" s="43" t="s">
        <v>202</v>
      </c>
      <c r="C28" s="44">
        <v>320</v>
      </c>
      <c r="D28" s="45">
        <v>15</v>
      </c>
      <c r="E28" s="46">
        <v>305</v>
      </c>
      <c r="F28" s="47">
        <v>20</v>
      </c>
      <c r="G28" s="47"/>
      <c r="H28" s="48"/>
    </row>
    <row r="29" spans="1:8" s="49" customFormat="1" ht="15.75">
      <c r="A29" s="42">
        <v>26</v>
      </c>
      <c r="B29" s="43" t="s">
        <v>203</v>
      </c>
      <c r="C29" s="44">
        <v>300</v>
      </c>
      <c r="D29" s="45">
        <v>0</v>
      </c>
      <c r="E29" s="46">
        <v>300</v>
      </c>
      <c r="F29" s="47">
        <v>19</v>
      </c>
      <c r="G29" s="47"/>
      <c r="H29" s="48"/>
    </row>
    <row r="30" spans="1:8" s="49" customFormat="1" ht="15.75">
      <c r="A30" s="42">
        <v>27</v>
      </c>
      <c r="B30" s="43" t="s">
        <v>163</v>
      </c>
      <c r="C30" s="44">
        <v>310</v>
      </c>
      <c r="D30" s="45">
        <v>15</v>
      </c>
      <c r="E30" s="46">
        <v>295</v>
      </c>
      <c r="F30" s="47">
        <v>18</v>
      </c>
      <c r="G30" s="47"/>
      <c r="H30" s="48"/>
    </row>
    <row r="31" spans="1:8" s="49" customFormat="1" ht="15.75">
      <c r="A31" s="42">
        <v>28</v>
      </c>
      <c r="B31" s="43" t="s">
        <v>204</v>
      </c>
      <c r="C31" s="44">
        <v>340</v>
      </c>
      <c r="D31" s="45">
        <v>45</v>
      </c>
      <c r="E31" s="46">
        <v>295</v>
      </c>
      <c r="F31" s="47">
        <v>17</v>
      </c>
      <c r="G31" s="47"/>
      <c r="H31" s="48"/>
    </row>
    <row r="32" spans="1:8" s="49" customFormat="1" ht="15.75">
      <c r="A32" s="42">
        <v>29</v>
      </c>
      <c r="B32" s="43" t="s">
        <v>86</v>
      </c>
      <c r="C32" s="44">
        <v>290</v>
      </c>
      <c r="D32" s="45">
        <v>0</v>
      </c>
      <c r="E32" s="46">
        <v>290</v>
      </c>
      <c r="F32" s="47"/>
      <c r="G32" s="47">
        <v>36</v>
      </c>
      <c r="H32" s="48"/>
    </row>
    <row r="33" spans="1:8" s="49" customFormat="1" ht="15.75">
      <c r="A33" s="42">
        <v>30</v>
      </c>
      <c r="B33" s="43" t="s">
        <v>179</v>
      </c>
      <c r="C33" s="44">
        <v>280</v>
      </c>
      <c r="D33" s="45">
        <v>0</v>
      </c>
      <c r="E33" s="46">
        <v>280</v>
      </c>
      <c r="F33" s="47"/>
      <c r="G33" s="47">
        <v>35</v>
      </c>
      <c r="H33" s="48"/>
    </row>
    <row r="34" spans="1:8" s="49" customFormat="1" ht="15.75">
      <c r="A34" s="42">
        <v>31</v>
      </c>
      <c r="B34" s="43" t="s">
        <v>216</v>
      </c>
      <c r="C34" s="44">
        <v>320</v>
      </c>
      <c r="D34" s="45">
        <v>45</v>
      </c>
      <c r="E34" s="46">
        <v>275</v>
      </c>
      <c r="F34" s="47"/>
      <c r="G34" s="47">
        <v>34</v>
      </c>
      <c r="H34" s="48"/>
    </row>
    <row r="35" spans="1:8" s="49" customFormat="1" ht="15.75">
      <c r="A35" s="42" t="s">
        <v>229</v>
      </c>
      <c r="B35" s="43" t="s">
        <v>207</v>
      </c>
      <c r="C35" s="44">
        <v>270</v>
      </c>
      <c r="D35" s="45">
        <v>0</v>
      </c>
      <c r="E35" s="46">
        <v>270</v>
      </c>
      <c r="F35" s="47">
        <v>16</v>
      </c>
      <c r="G35" s="47"/>
      <c r="H35" s="48"/>
    </row>
    <row r="36" spans="1:8" s="49" customFormat="1" ht="15.75">
      <c r="A36" s="42" t="s">
        <v>229</v>
      </c>
      <c r="B36" s="43" t="s">
        <v>43</v>
      </c>
      <c r="C36" s="44">
        <v>270</v>
      </c>
      <c r="D36" s="45">
        <v>0</v>
      </c>
      <c r="E36" s="46">
        <v>270</v>
      </c>
      <c r="F36" s="47">
        <v>16</v>
      </c>
      <c r="G36" s="47"/>
      <c r="H36" s="48"/>
    </row>
    <row r="37" spans="1:8" s="49" customFormat="1" ht="15.75">
      <c r="A37" s="42" t="s">
        <v>229</v>
      </c>
      <c r="B37" s="43" t="s">
        <v>206</v>
      </c>
      <c r="C37" s="44">
        <v>270</v>
      </c>
      <c r="D37" s="45">
        <v>0</v>
      </c>
      <c r="E37" s="46">
        <v>270</v>
      </c>
      <c r="F37" s="47">
        <v>16</v>
      </c>
      <c r="G37" s="47"/>
      <c r="H37" s="48"/>
    </row>
    <row r="38" spans="1:8" s="49" customFormat="1" ht="15.75">
      <c r="A38" s="42">
        <v>35</v>
      </c>
      <c r="B38" s="43" t="s">
        <v>14</v>
      </c>
      <c r="C38" s="44">
        <v>300</v>
      </c>
      <c r="D38" s="45">
        <v>30</v>
      </c>
      <c r="E38" s="46">
        <v>270</v>
      </c>
      <c r="F38" s="47">
        <v>13</v>
      </c>
      <c r="G38" s="47"/>
      <c r="H38" s="48"/>
    </row>
    <row r="39" spans="1:8" s="49" customFormat="1" ht="15.75">
      <c r="A39" s="42">
        <v>36</v>
      </c>
      <c r="B39" s="43" t="s">
        <v>101</v>
      </c>
      <c r="C39" s="44">
        <v>250</v>
      </c>
      <c r="D39" s="45">
        <v>0</v>
      </c>
      <c r="E39" s="46">
        <v>250</v>
      </c>
      <c r="F39" s="47">
        <v>12</v>
      </c>
      <c r="G39" s="47"/>
      <c r="H39" s="48"/>
    </row>
    <row r="40" spans="1:8" s="49" customFormat="1" ht="15.75">
      <c r="A40" s="42">
        <v>37</v>
      </c>
      <c r="B40" s="43" t="s">
        <v>208</v>
      </c>
      <c r="C40" s="44">
        <v>240</v>
      </c>
      <c r="D40" s="45">
        <v>0</v>
      </c>
      <c r="E40" s="46">
        <v>240</v>
      </c>
      <c r="F40" s="47">
        <v>11</v>
      </c>
      <c r="G40" s="47"/>
      <c r="H40" s="48"/>
    </row>
    <row r="41" spans="1:8" s="49" customFormat="1" ht="15.75">
      <c r="A41" s="42">
        <v>38</v>
      </c>
      <c r="B41" s="43" t="s">
        <v>104</v>
      </c>
      <c r="C41" s="44">
        <v>250</v>
      </c>
      <c r="D41" s="45">
        <v>15</v>
      </c>
      <c r="E41" s="46">
        <v>235</v>
      </c>
      <c r="F41" s="47"/>
      <c r="G41" s="47">
        <v>33</v>
      </c>
      <c r="H41" s="48"/>
    </row>
    <row r="42" spans="1:8" s="49" customFormat="1" ht="15.75">
      <c r="A42" s="42" t="s">
        <v>230</v>
      </c>
      <c r="B42" s="43" t="s">
        <v>154</v>
      </c>
      <c r="C42" s="44">
        <v>220</v>
      </c>
      <c r="D42" s="45">
        <v>0</v>
      </c>
      <c r="E42" s="46">
        <v>220</v>
      </c>
      <c r="F42" s="47"/>
      <c r="G42" s="47">
        <v>32</v>
      </c>
      <c r="H42" s="48"/>
    </row>
    <row r="43" spans="1:8" s="49" customFormat="1" ht="15.75">
      <c r="A43" s="42" t="s">
        <v>230</v>
      </c>
      <c r="B43" s="43" t="s">
        <v>217</v>
      </c>
      <c r="C43" s="44">
        <v>220</v>
      </c>
      <c r="D43" s="45">
        <v>0</v>
      </c>
      <c r="E43" s="46">
        <v>220</v>
      </c>
      <c r="F43" s="47"/>
      <c r="G43" s="47">
        <v>32</v>
      </c>
      <c r="H43" s="48"/>
    </row>
    <row r="44" spans="1:8" s="49" customFormat="1" ht="15.75">
      <c r="A44" s="42" t="s">
        <v>231</v>
      </c>
      <c r="B44" s="43" t="s">
        <v>210</v>
      </c>
      <c r="C44" s="44">
        <v>210</v>
      </c>
      <c r="D44" s="45">
        <v>0</v>
      </c>
      <c r="E44" s="46">
        <v>210</v>
      </c>
      <c r="F44" s="47">
        <v>10</v>
      </c>
      <c r="G44" s="47"/>
      <c r="H44" s="48"/>
    </row>
    <row r="45" spans="1:8" s="49" customFormat="1" ht="15.75">
      <c r="A45" s="42" t="s">
        <v>231</v>
      </c>
      <c r="B45" s="43" t="s">
        <v>211</v>
      </c>
      <c r="C45" s="44">
        <v>210</v>
      </c>
      <c r="D45" s="45">
        <v>0</v>
      </c>
      <c r="E45" s="46">
        <v>210</v>
      </c>
      <c r="F45" s="47">
        <v>10</v>
      </c>
      <c r="G45" s="47"/>
      <c r="H45" s="48"/>
    </row>
    <row r="46" spans="1:8" s="49" customFormat="1" ht="15.75">
      <c r="A46" s="42">
        <v>43</v>
      </c>
      <c r="B46" s="43" t="s">
        <v>209</v>
      </c>
      <c r="C46" s="44">
        <v>255</v>
      </c>
      <c r="D46" s="45">
        <v>45</v>
      </c>
      <c r="E46" s="46">
        <v>210</v>
      </c>
      <c r="F46" s="47">
        <v>8</v>
      </c>
      <c r="G46" s="47"/>
      <c r="H46" s="48"/>
    </row>
    <row r="47" spans="1:8" s="49" customFormat="1" ht="15.75">
      <c r="A47" s="42" t="s">
        <v>232</v>
      </c>
      <c r="B47" s="43" t="s">
        <v>218</v>
      </c>
      <c r="C47" s="44">
        <v>200</v>
      </c>
      <c r="D47" s="45">
        <v>0</v>
      </c>
      <c r="E47" s="46">
        <v>200</v>
      </c>
      <c r="F47" s="47"/>
      <c r="G47" s="47">
        <v>30</v>
      </c>
      <c r="H47" s="48"/>
    </row>
    <row r="48" spans="1:8" s="49" customFormat="1" ht="15.75">
      <c r="A48" s="42" t="s">
        <v>232</v>
      </c>
      <c r="B48" s="43" t="s">
        <v>219</v>
      </c>
      <c r="C48" s="44">
        <v>200</v>
      </c>
      <c r="D48" s="45">
        <v>0</v>
      </c>
      <c r="E48" s="46">
        <v>200</v>
      </c>
      <c r="F48" s="47">
        <v>7</v>
      </c>
      <c r="G48" s="47">
        <v>30</v>
      </c>
      <c r="H48" s="48"/>
    </row>
    <row r="49" spans="1:8" s="49" customFormat="1" ht="15.75">
      <c r="A49" s="42" t="s">
        <v>232</v>
      </c>
      <c r="B49" s="43" t="s">
        <v>212</v>
      </c>
      <c r="C49" s="44">
        <v>200</v>
      </c>
      <c r="D49" s="45">
        <v>0</v>
      </c>
      <c r="E49" s="46">
        <v>200</v>
      </c>
      <c r="F49" s="47">
        <v>7</v>
      </c>
      <c r="G49" s="47"/>
      <c r="H49" s="48"/>
    </row>
    <row r="50" spans="1:8" s="49" customFormat="1" ht="15.75">
      <c r="A50" s="42" t="s">
        <v>233</v>
      </c>
      <c r="B50" s="43" t="s">
        <v>221</v>
      </c>
      <c r="C50" s="44">
        <v>190</v>
      </c>
      <c r="D50" s="45">
        <v>0</v>
      </c>
      <c r="E50" s="46">
        <v>190</v>
      </c>
      <c r="F50" s="47">
        <v>5</v>
      </c>
      <c r="G50" s="47">
        <v>28</v>
      </c>
      <c r="H50" s="48"/>
    </row>
    <row r="51" spans="1:8" s="49" customFormat="1" ht="15.75">
      <c r="A51" s="42" t="s">
        <v>233</v>
      </c>
      <c r="B51" s="43" t="s">
        <v>222</v>
      </c>
      <c r="C51" s="44">
        <v>190</v>
      </c>
      <c r="D51" s="45">
        <v>0</v>
      </c>
      <c r="E51" s="46">
        <v>190</v>
      </c>
      <c r="F51" s="47">
        <v>5</v>
      </c>
      <c r="G51" s="47">
        <v>28</v>
      </c>
      <c r="H51" s="48"/>
    </row>
    <row r="52" spans="1:8" s="49" customFormat="1" ht="15.75">
      <c r="A52" s="42">
        <v>49</v>
      </c>
      <c r="B52" s="43" t="s">
        <v>223</v>
      </c>
      <c r="C52" s="44">
        <v>210</v>
      </c>
      <c r="D52" s="45">
        <v>30</v>
      </c>
      <c r="E52" s="46">
        <v>180</v>
      </c>
      <c r="F52" s="47"/>
      <c r="G52" s="47">
        <v>26</v>
      </c>
      <c r="H52" s="48"/>
    </row>
    <row r="53" spans="1:8" s="49" customFormat="1" ht="15.75">
      <c r="A53" s="42">
        <v>50</v>
      </c>
      <c r="B53" s="43" t="s">
        <v>224</v>
      </c>
      <c r="C53" s="44">
        <v>170</v>
      </c>
      <c r="D53" s="45">
        <v>30</v>
      </c>
      <c r="E53" s="46">
        <v>140</v>
      </c>
      <c r="F53" s="47"/>
      <c r="G53" s="47">
        <v>25</v>
      </c>
      <c r="H53" s="48"/>
    </row>
    <row r="54" spans="1:8" s="49" customFormat="1" ht="15.75">
      <c r="A54" s="42">
        <v>51</v>
      </c>
      <c r="B54" s="43" t="s">
        <v>225</v>
      </c>
      <c r="C54" s="44">
        <v>130</v>
      </c>
      <c r="D54" s="45">
        <v>0</v>
      </c>
      <c r="E54" s="46">
        <v>130</v>
      </c>
      <c r="F54" s="47">
        <v>3</v>
      </c>
      <c r="G54" s="47">
        <v>24</v>
      </c>
      <c r="H54" s="48"/>
    </row>
    <row r="55" spans="1:8" s="49" customFormat="1" ht="15.75">
      <c r="A55" s="42">
        <v>52</v>
      </c>
      <c r="B55" s="43" t="s">
        <v>84</v>
      </c>
      <c r="C55" s="44">
        <v>150</v>
      </c>
      <c r="D55" s="45">
        <v>135</v>
      </c>
      <c r="E55" s="46">
        <v>15</v>
      </c>
      <c r="F55" s="47">
        <v>2</v>
      </c>
      <c r="G55" s="47"/>
      <c r="H55" s="48"/>
    </row>
    <row r="56" spans="1:8" s="49" customFormat="1" ht="15.75">
      <c r="A56" s="42">
        <v>53</v>
      </c>
      <c r="B56" s="43" t="s">
        <v>213</v>
      </c>
      <c r="C56" s="44">
        <v>180</v>
      </c>
      <c r="D56" s="45">
        <v>255</v>
      </c>
      <c r="E56" s="46">
        <v>-75</v>
      </c>
      <c r="F56" s="47">
        <v>1</v>
      </c>
      <c r="G56" s="47"/>
      <c r="H56" s="48"/>
    </row>
  </sheetData>
  <sheetProtection/>
  <mergeCells count="7">
    <mergeCell ref="E2:E3"/>
    <mergeCell ref="F2:F3"/>
    <mergeCell ref="G2:G3"/>
    <mergeCell ref="A2:A3"/>
    <mergeCell ref="B2:B3"/>
    <mergeCell ref="C2:C3"/>
    <mergeCell ref="D2:D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28">
      <selection activeCell="G38" sqref="A2:G38"/>
    </sheetView>
  </sheetViews>
  <sheetFormatPr defaultColWidth="9.140625" defaultRowHeight="15"/>
  <cols>
    <col min="1" max="1" width="9.140625" style="74" customWidth="1"/>
    <col min="2" max="2" width="29.421875" style="69" customWidth="1"/>
    <col min="3" max="16384" width="9.140625" style="69" customWidth="1"/>
  </cols>
  <sheetData>
    <row r="1" spans="1:7" ht="32.25" thickBot="1">
      <c r="A1" s="67" t="s">
        <v>234</v>
      </c>
      <c r="B1" s="68" t="s">
        <v>79</v>
      </c>
      <c r="C1" s="68" t="s">
        <v>20</v>
      </c>
      <c r="D1" s="68" t="s">
        <v>235</v>
      </c>
      <c r="E1" s="68" t="s">
        <v>236</v>
      </c>
      <c r="F1" s="68" t="s">
        <v>237</v>
      </c>
      <c r="G1" s="68" t="s">
        <v>238</v>
      </c>
    </row>
    <row r="2" spans="1:7" ht="16.5" thickBot="1">
      <c r="A2" s="70" t="s">
        <v>226</v>
      </c>
      <c r="B2" s="71" t="s">
        <v>2</v>
      </c>
      <c r="C2" s="71">
        <v>530</v>
      </c>
      <c r="D2" s="71"/>
      <c r="E2" s="71">
        <v>490</v>
      </c>
      <c r="F2" s="71"/>
      <c r="G2" s="71"/>
    </row>
    <row r="3" spans="1:7" ht="16.5" thickBot="1">
      <c r="A3" s="70" t="s">
        <v>226</v>
      </c>
      <c r="B3" s="71" t="s">
        <v>6</v>
      </c>
      <c r="C3" s="71">
        <v>490</v>
      </c>
      <c r="D3" s="71"/>
      <c r="E3" s="71">
        <v>490</v>
      </c>
      <c r="F3" s="71"/>
      <c r="G3" s="71"/>
    </row>
    <row r="4" spans="1:7" ht="16.5" thickBot="1">
      <c r="A4" s="70" t="s">
        <v>239</v>
      </c>
      <c r="B4" s="71" t="s">
        <v>196</v>
      </c>
      <c r="C4" s="71">
        <v>480</v>
      </c>
      <c r="D4" s="71">
        <v>20</v>
      </c>
      <c r="E4" s="71">
        <v>460</v>
      </c>
      <c r="F4" s="71"/>
      <c r="G4" s="71"/>
    </row>
    <row r="5" spans="1:7" ht="16.5" thickBot="1">
      <c r="A5" s="70" t="s">
        <v>240</v>
      </c>
      <c r="B5" s="71" t="s">
        <v>23</v>
      </c>
      <c r="C5" s="71">
        <v>430</v>
      </c>
      <c r="D5" s="71"/>
      <c r="E5" s="71">
        <v>430</v>
      </c>
      <c r="F5" s="71"/>
      <c r="G5" s="71"/>
    </row>
    <row r="6" spans="1:7" ht="16.5" thickBot="1">
      <c r="A6" s="70" t="s">
        <v>240</v>
      </c>
      <c r="B6" s="71" t="s">
        <v>28</v>
      </c>
      <c r="C6" s="71">
        <v>470</v>
      </c>
      <c r="D6" s="71">
        <v>40</v>
      </c>
      <c r="E6" s="71">
        <v>430</v>
      </c>
      <c r="F6" s="71"/>
      <c r="G6" s="71"/>
    </row>
    <row r="7" spans="1:7" ht="16.5" thickBot="1">
      <c r="A7" s="70" t="s">
        <v>241</v>
      </c>
      <c r="B7" s="71" t="s">
        <v>165</v>
      </c>
      <c r="C7" s="71">
        <v>410</v>
      </c>
      <c r="D7" s="71"/>
      <c r="E7" s="71">
        <v>410</v>
      </c>
      <c r="F7" s="71"/>
      <c r="G7" s="71"/>
    </row>
    <row r="8" spans="1:7" ht="16.5" thickBot="1">
      <c r="A8" s="70" t="s">
        <v>242</v>
      </c>
      <c r="B8" s="71" t="s">
        <v>32</v>
      </c>
      <c r="C8" s="71">
        <v>390</v>
      </c>
      <c r="D8" s="71"/>
      <c r="E8" s="71">
        <v>390</v>
      </c>
      <c r="F8" s="71"/>
      <c r="G8" s="71"/>
    </row>
    <row r="9" spans="1:7" ht="16.5" thickBot="1">
      <c r="A9" s="70" t="s">
        <v>242</v>
      </c>
      <c r="B9" s="71" t="s">
        <v>91</v>
      </c>
      <c r="C9" s="71">
        <v>410</v>
      </c>
      <c r="D9" s="71"/>
      <c r="E9" s="71">
        <v>390</v>
      </c>
      <c r="F9" s="71"/>
      <c r="G9" s="71"/>
    </row>
    <row r="10" spans="1:7" ht="16.5" thickBot="1">
      <c r="A10" s="70" t="s">
        <v>227</v>
      </c>
      <c r="B10" s="71" t="s">
        <v>13</v>
      </c>
      <c r="C10" s="71">
        <v>410</v>
      </c>
      <c r="D10" s="71">
        <v>30</v>
      </c>
      <c r="E10" s="71">
        <v>380</v>
      </c>
      <c r="F10" s="71"/>
      <c r="G10" s="71"/>
    </row>
    <row r="11" spans="1:7" ht="16.5" thickBot="1">
      <c r="A11" s="70" t="s">
        <v>227</v>
      </c>
      <c r="B11" s="71" t="s">
        <v>243</v>
      </c>
      <c r="C11" s="71">
        <v>380</v>
      </c>
      <c r="D11" s="71"/>
      <c r="E11" s="71">
        <v>380</v>
      </c>
      <c r="F11" s="71"/>
      <c r="G11" s="71"/>
    </row>
    <row r="12" spans="1:7" ht="16.5" thickBot="1">
      <c r="A12" s="70" t="s">
        <v>244</v>
      </c>
      <c r="B12" s="71" t="s">
        <v>245</v>
      </c>
      <c r="C12" s="71">
        <v>390</v>
      </c>
      <c r="D12" s="71">
        <v>20</v>
      </c>
      <c r="E12" s="71">
        <v>370</v>
      </c>
      <c r="F12" s="71"/>
      <c r="G12" s="71"/>
    </row>
    <row r="13" spans="1:7" ht="16.5" thickBot="1">
      <c r="A13" s="70" t="s">
        <v>244</v>
      </c>
      <c r="B13" s="71" t="s">
        <v>246</v>
      </c>
      <c r="C13" s="71">
        <v>370</v>
      </c>
      <c r="D13" s="71"/>
      <c r="E13" s="71">
        <v>370</v>
      </c>
      <c r="F13" s="71"/>
      <c r="G13" s="71"/>
    </row>
    <row r="14" spans="1:7" ht="16.5" thickBot="1">
      <c r="A14" s="70" t="s">
        <v>244</v>
      </c>
      <c r="B14" s="71" t="s">
        <v>135</v>
      </c>
      <c r="C14" s="71">
        <v>380</v>
      </c>
      <c r="D14" s="71">
        <v>10</v>
      </c>
      <c r="E14" s="71">
        <v>370</v>
      </c>
      <c r="F14" s="71"/>
      <c r="G14" s="71"/>
    </row>
    <row r="15" spans="1:7" ht="16.5" thickBot="1">
      <c r="A15" s="70" t="s">
        <v>247</v>
      </c>
      <c r="B15" s="71" t="s">
        <v>248</v>
      </c>
      <c r="C15" s="71">
        <v>380</v>
      </c>
      <c r="D15" s="71">
        <v>30</v>
      </c>
      <c r="E15" s="71">
        <v>350</v>
      </c>
      <c r="F15" s="71"/>
      <c r="G15" s="71"/>
    </row>
    <row r="16" spans="1:7" ht="16.5" thickBot="1">
      <c r="A16" s="70" t="s">
        <v>247</v>
      </c>
      <c r="B16" s="71" t="s">
        <v>249</v>
      </c>
      <c r="C16" s="71">
        <v>350</v>
      </c>
      <c r="D16" s="71"/>
      <c r="E16" s="71">
        <v>350</v>
      </c>
      <c r="F16" s="71"/>
      <c r="G16" s="71"/>
    </row>
    <row r="17" spans="1:7" ht="16.5" thickBot="1">
      <c r="A17" s="70" t="s">
        <v>250</v>
      </c>
      <c r="B17" s="71" t="s">
        <v>205</v>
      </c>
      <c r="C17" s="71">
        <v>320</v>
      </c>
      <c r="D17" s="71"/>
      <c r="E17" s="71">
        <v>320</v>
      </c>
      <c r="F17" s="71"/>
      <c r="G17" s="71"/>
    </row>
    <row r="18" spans="1:7" ht="16.5" thickBot="1">
      <c r="A18" s="70" t="s">
        <v>145</v>
      </c>
      <c r="B18" s="71" t="s">
        <v>251</v>
      </c>
      <c r="C18" s="71">
        <v>310</v>
      </c>
      <c r="D18" s="71"/>
      <c r="E18" s="71">
        <v>310</v>
      </c>
      <c r="F18" s="71"/>
      <c r="G18" s="71"/>
    </row>
    <row r="19" spans="1:7" ht="16.5" thickBot="1">
      <c r="A19" s="70" t="s">
        <v>145</v>
      </c>
      <c r="B19" s="71" t="s">
        <v>252</v>
      </c>
      <c r="C19" s="71">
        <v>340</v>
      </c>
      <c r="D19" s="71">
        <v>30</v>
      </c>
      <c r="E19" s="71">
        <v>310</v>
      </c>
      <c r="F19" s="71"/>
      <c r="G19" s="71"/>
    </row>
    <row r="20" spans="1:7" ht="16.5" thickBot="1">
      <c r="A20" s="70" t="s">
        <v>253</v>
      </c>
      <c r="B20" s="71" t="s">
        <v>254</v>
      </c>
      <c r="C20" s="71">
        <v>290</v>
      </c>
      <c r="D20" s="71"/>
      <c r="E20" s="71">
        <v>290</v>
      </c>
      <c r="F20" s="71"/>
      <c r="G20" s="71"/>
    </row>
    <row r="21" spans="1:7" ht="16.5" thickBot="1">
      <c r="A21" s="70" t="s">
        <v>253</v>
      </c>
      <c r="B21" s="71" t="s">
        <v>198</v>
      </c>
      <c r="C21" s="71">
        <v>290</v>
      </c>
      <c r="D21" s="71"/>
      <c r="E21" s="71">
        <v>290</v>
      </c>
      <c r="F21" s="71"/>
      <c r="G21" s="71"/>
    </row>
    <row r="22" spans="1:7" ht="16.5" thickBot="1">
      <c r="A22" s="70" t="s">
        <v>253</v>
      </c>
      <c r="B22" s="71" t="s">
        <v>255</v>
      </c>
      <c r="C22" s="71">
        <v>300</v>
      </c>
      <c r="D22" s="71">
        <v>10</v>
      </c>
      <c r="E22" s="71">
        <v>290</v>
      </c>
      <c r="F22" s="71"/>
      <c r="G22" s="71"/>
    </row>
    <row r="23" spans="1:7" ht="16.5" thickBot="1">
      <c r="A23" s="70" t="s">
        <v>18</v>
      </c>
      <c r="B23" s="71" t="s">
        <v>14</v>
      </c>
      <c r="C23" s="71">
        <v>280</v>
      </c>
      <c r="D23" s="71">
        <v>20</v>
      </c>
      <c r="E23" s="71">
        <v>260</v>
      </c>
      <c r="F23" s="71"/>
      <c r="G23" s="71"/>
    </row>
    <row r="24" spans="1:7" ht="16.5" thickBot="1">
      <c r="A24" s="70" t="s">
        <v>18</v>
      </c>
      <c r="B24" s="71" t="s">
        <v>256</v>
      </c>
      <c r="C24" s="71">
        <v>270</v>
      </c>
      <c r="D24" s="71"/>
      <c r="E24" s="71">
        <v>260</v>
      </c>
      <c r="F24" s="71"/>
      <c r="G24" s="71"/>
    </row>
    <row r="25" spans="1:7" ht="16.5" thickBot="1">
      <c r="A25" s="70" t="s">
        <v>18</v>
      </c>
      <c r="B25" s="71" t="s">
        <v>257</v>
      </c>
      <c r="C25" s="71">
        <v>280</v>
      </c>
      <c r="D25" s="71">
        <v>20</v>
      </c>
      <c r="E25" s="71">
        <v>260</v>
      </c>
      <c r="F25" s="71"/>
      <c r="G25" s="71"/>
    </row>
    <row r="26" spans="1:7" ht="16.5" thickBot="1">
      <c r="A26" s="70" t="s">
        <v>258</v>
      </c>
      <c r="B26" s="71" t="s">
        <v>259</v>
      </c>
      <c r="C26" s="71">
        <v>230</v>
      </c>
      <c r="D26" s="71"/>
      <c r="E26" s="71">
        <v>230</v>
      </c>
      <c r="F26" s="71"/>
      <c r="G26" s="71"/>
    </row>
    <row r="27" spans="1:7" ht="16.5" thickBot="1">
      <c r="A27" s="70" t="s">
        <v>258</v>
      </c>
      <c r="B27" s="71" t="s">
        <v>164</v>
      </c>
      <c r="C27" s="71">
        <v>250</v>
      </c>
      <c r="D27" s="71">
        <v>20</v>
      </c>
      <c r="E27" s="71">
        <v>230</v>
      </c>
      <c r="F27" s="71"/>
      <c r="G27" s="71"/>
    </row>
    <row r="28" spans="1:7" ht="16.5" thickBot="1">
      <c r="A28" s="70" t="s">
        <v>260</v>
      </c>
      <c r="B28" s="71" t="s">
        <v>97</v>
      </c>
      <c r="C28" s="71">
        <v>240</v>
      </c>
      <c r="D28" s="71">
        <v>20</v>
      </c>
      <c r="E28" s="71">
        <v>220</v>
      </c>
      <c r="F28" s="71"/>
      <c r="G28" s="71"/>
    </row>
    <row r="29" spans="1:7" ht="16.5" thickBot="1">
      <c r="A29" s="70" t="s">
        <v>19</v>
      </c>
      <c r="B29" s="71" t="s">
        <v>261</v>
      </c>
      <c r="C29" s="71">
        <v>210</v>
      </c>
      <c r="D29" s="71"/>
      <c r="E29" s="71">
        <v>210</v>
      </c>
      <c r="F29" s="71"/>
      <c r="G29" s="71"/>
    </row>
    <row r="30" spans="1:7" ht="16.5" thickBot="1">
      <c r="A30" s="70" t="s">
        <v>19</v>
      </c>
      <c r="B30" s="71" t="s">
        <v>158</v>
      </c>
      <c r="C30" s="71">
        <v>410</v>
      </c>
      <c r="D30" s="71">
        <v>200</v>
      </c>
      <c r="E30" s="71">
        <v>210</v>
      </c>
      <c r="F30" s="71"/>
      <c r="G30" s="71"/>
    </row>
    <row r="31" spans="1:7" ht="16.5" thickBot="1">
      <c r="A31" s="70" t="s">
        <v>19</v>
      </c>
      <c r="B31" s="71" t="s">
        <v>262</v>
      </c>
      <c r="C31" s="71">
        <v>210</v>
      </c>
      <c r="D31" s="71"/>
      <c r="E31" s="71">
        <v>210</v>
      </c>
      <c r="F31" s="71"/>
      <c r="G31" s="71"/>
    </row>
    <row r="32" spans="1:7" ht="16.5" thickBot="1">
      <c r="A32" s="70" t="s">
        <v>263</v>
      </c>
      <c r="B32" s="71" t="s">
        <v>264</v>
      </c>
      <c r="C32" s="71">
        <v>240</v>
      </c>
      <c r="D32" s="71">
        <v>40</v>
      </c>
      <c r="E32" s="71">
        <v>200</v>
      </c>
      <c r="F32" s="71"/>
      <c r="G32" s="71"/>
    </row>
    <row r="33" spans="1:7" ht="16.5" thickBot="1">
      <c r="A33" s="70" t="s">
        <v>229</v>
      </c>
      <c r="B33" s="71" t="s">
        <v>265</v>
      </c>
      <c r="C33" s="71">
        <v>180</v>
      </c>
      <c r="D33" s="71"/>
      <c r="E33" s="71">
        <v>180</v>
      </c>
      <c r="F33" s="71"/>
      <c r="G33" s="71"/>
    </row>
    <row r="34" spans="1:7" ht="16.5" thickBot="1">
      <c r="A34" s="70" t="s">
        <v>229</v>
      </c>
      <c r="B34" s="71" t="s">
        <v>266</v>
      </c>
      <c r="C34" s="71">
        <v>180</v>
      </c>
      <c r="D34" s="71"/>
      <c r="E34" s="71">
        <v>180</v>
      </c>
      <c r="F34" s="71"/>
      <c r="G34" s="71"/>
    </row>
    <row r="35" spans="1:7" ht="16.5" thickBot="1">
      <c r="A35" s="70" t="s">
        <v>267</v>
      </c>
      <c r="B35" s="71" t="s">
        <v>268</v>
      </c>
      <c r="C35" s="71">
        <v>170</v>
      </c>
      <c r="D35" s="71"/>
      <c r="E35" s="71">
        <v>170</v>
      </c>
      <c r="F35" s="71"/>
      <c r="G35" s="71"/>
    </row>
    <row r="36" spans="1:7" ht="16.5" thickBot="1">
      <c r="A36" s="70" t="s">
        <v>269</v>
      </c>
      <c r="B36" s="71" t="s">
        <v>141</v>
      </c>
      <c r="C36" s="71">
        <v>190</v>
      </c>
      <c r="D36" s="71">
        <v>30</v>
      </c>
      <c r="E36" s="71">
        <v>160</v>
      </c>
      <c r="F36" s="71"/>
      <c r="G36" s="71"/>
    </row>
    <row r="37" spans="1:7" ht="16.5" thickBot="1">
      <c r="A37" s="70" t="s">
        <v>270</v>
      </c>
      <c r="B37" s="71" t="s">
        <v>212</v>
      </c>
      <c r="C37" s="71">
        <v>140</v>
      </c>
      <c r="D37" s="71"/>
      <c r="E37" s="71">
        <v>140</v>
      </c>
      <c r="F37" s="71"/>
      <c r="G37" s="71"/>
    </row>
    <row r="38" spans="1:7" ht="16.5" thickBot="1">
      <c r="A38" s="70" t="s">
        <v>271</v>
      </c>
      <c r="B38" s="71" t="s">
        <v>272</v>
      </c>
      <c r="C38" s="71">
        <v>110</v>
      </c>
      <c r="D38" s="71">
        <v>40</v>
      </c>
      <c r="E38" s="71">
        <v>70</v>
      </c>
      <c r="F38" s="71"/>
      <c r="G38" s="71"/>
    </row>
    <row r="39" spans="1:7" ht="15.75">
      <c r="A39" s="72"/>
      <c r="B39" s="73"/>
      <c r="C39" s="73"/>
      <c r="D39" s="73"/>
      <c r="E39" s="73"/>
      <c r="F39" s="73"/>
      <c r="G39" s="73"/>
    </row>
  </sheetData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53"/>
  <sheetViews>
    <sheetView tabSelected="1" workbookViewId="0" topLeftCell="A7">
      <selection activeCell="B25" sqref="B25"/>
    </sheetView>
  </sheetViews>
  <sheetFormatPr defaultColWidth="9.140625" defaultRowHeight="15"/>
  <cols>
    <col min="1" max="1" width="5.8515625" style="40" customWidth="1"/>
    <col min="2" max="2" width="34.28125" style="40" customWidth="1"/>
    <col min="3" max="16384" width="9.00390625" style="40" customWidth="1"/>
  </cols>
  <sheetData>
    <row r="1" ht="15.75" thickBot="1"/>
    <row r="2" spans="1:8" ht="13.5" customHeight="1">
      <c r="A2" s="75" t="s">
        <v>78</v>
      </c>
      <c r="B2" s="77" t="s">
        <v>79</v>
      </c>
      <c r="C2" s="79" t="s">
        <v>20</v>
      </c>
      <c r="D2" s="81" t="s">
        <v>80</v>
      </c>
      <c r="E2" s="75" t="s">
        <v>21</v>
      </c>
      <c r="F2" s="75" t="s">
        <v>81</v>
      </c>
      <c r="G2" s="75" t="s">
        <v>82</v>
      </c>
      <c r="H2" s="41"/>
    </row>
    <row r="3" spans="1:8" ht="13.5" customHeight="1" thickBot="1">
      <c r="A3" s="76" t="s">
        <v>124</v>
      </c>
      <c r="B3" s="78"/>
      <c r="C3" s="80"/>
      <c r="D3" s="82"/>
      <c r="E3" s="76"/>
      <c r="F3" s="76" t="s">
        <v>127</v>
      </c>
      <c r="G3" s="76" t="s">
        <v>128</v>
      </c>
      <c r="H3" s="41"/>
    </row>
    <row r="4" spans="1:8" s="49" customFormat="1" ht="15.75">
      <c r="A4" s="42">
        <v>1</v>
      </c>
      <c r="B4" s="43" t="s">
        <v>6</v>
      </c>
      <c r="C4" s="44">
        <v>490</v>
      </c>
      <c r="D4" s="45">
        <v>0</v>
      </c>
      <c r="E4" s="46">
        <v>490</v>
      </c>
      <c r="F4" s="47">
        <v>50</v>
      </c>
      <c r="G4" s="47"/>
      <c r="H4" s="48"/>
    </row>
    <row r="5" spans="1:8" s="49" customFormat="1" ht="15.75">
      <c r="A5" s="42">
        <v>2</v>
      </c>
      <c r="B5" s="43" t="s">
        <v>2</v>
      </c>
      <c r="C5" s="44">
        <v>530</v>
      </c>
      <c r="D5" s="45">
        <v>40</v>
      </c>
      <c r="E5" s="46">
        <v>490</v>
      </c>
      <c r="F5" s="47">
        <v>45</v>
      </c>
      <c r="G5" s="47"/>
      <c r="H5" s="48"/>
    </row>
    <row r="6" spans="1:8" s="49" customFormat="1" ht="15.75">
      <c r="A6" s="42">
        <v>3</v>
      </c>
      <c r="B6" s="43" t="s">
        <v>196</v>
      </c>
      <c r="C6" s="44">
        <v>480</v>
      </c>
      <c r="D6" s="45">
        <v>20</v>
      </c>
      <c r="E6" s="46">
        <v>460</v>
      </c>
      <c r="F6" s="47">
        <v>41</v>
      </c>
      <c r="G6" s="47"/>
      <c r="H6" s="48"/>
    </row>
    <row r="7" spans="1:8" s="49" customFormat="1" ht="15.75">
      <c r="A7" s="42">
        <v>4</v>
      </c>
      <c r="B7" s="43" t="s">
        <v>23</v>
      </c>
      <c r="C7" s="44">
        <v>430</v>
      </c>
      <c r="D7" s="45">
        <v>0</v>
      </c>
      <c r="E7" s="46">
        <v>430</v>
      </c>
      <c r="F7" s="47">
        <v>38</v>
      </c>
      <c r="G7" s="47"/>
      <c r="H7" s="48"/>
    </row>
    <row r="8" spans="1:8" s="49" customFormat="1" ht="15.75">
      <c r="A8" s="42">
        <v>5</v>
      </c>
      <c r="B8" s="43" t="s">
        <v>28</v>
      </c>
      <c r="C8" s="44">
        <v>470</v>
      </c>
      <c r="D8" s="45">
        <v>40</v>
      </c>
      <c r="E8" s="46">
        <v>430</v>
      </c>
      <c r="F8" s="47">
        <v>36</v>
      </c>
      <c r="G8" s="47"/>
      <c r="H8" s="48"/>
    </row>
    <row r="9" spans="1:8" s="49" customFormat="1" ht="15.75">
      <c r="A9" s="42">
        <v>6</v>
      </c>
      <c r="B9" s="43" t="s">
        <v>165</v>
      </c>
      <c r="C9" s="44">
        <v>410</v>
      </c>
      <c r="D9" s="45">
        <v>0</v>
      </c>
      <c r="E9" s="46">
        <v>410</v>
      </c>
      <c r="F9" s="47">
        <v>35</v>
      </c>
      <c r="G9" s="47"/>
      <c r="H9" s="48"/>
    </row>
    <row r="10" spans="1:8" s="49" customFormat="1" ht="15.75">
      <c r="A10" s="42">
        <v>7</v>
      </c>
      <c r="B10" s="43" t="s">
        <v>32</v>
      </c>
      <c r="C10" s="44">
        <v>390</v>
      </c>
      <c r="D10" s="45">
        <v>0</v>
      </c>
      <c r="E10" s="46">
        <v>390</v>
      </c>
      <c r="F10" s="47">
        <v>34</v>
      </c>
      <c r="G10" s="47"/>
      <c r="H10" s="48"/>
    </row>
    <row r="11" spans="1:8" s="49" customFormat="1" ht="15.75">
      <c r="A11" s="42">
        <v>8</v>
      </c>
      <c r="B11" s="43" t="s">
        <v>91</v>
      </c>
      <c r="C11" s="44">
        <v>410</v>
      </c>
      <c r="D11" s="45">
        <v>20</v>
      </c>
      <c r="E11" s="46">
        <v>390</v>
      </c>
      <c r="F11" s="47">
        <v>33</v>
      </c>
      <c r="G11" s="47"/>
      <c r="H11" s="48"/>
    </row>
    <row r="12" spans="1:8" s="49" customFormat="1" ht="15.75">
      <c r="A12" s="42">
        <v>9</v>
      </c>
      <c r="B12" s="43" t="s">
        <v>1</v>
      </c>
      <c r="C12" s="44">
        <v>380</v>
      </c>
      <c r="D12" s="45">
        <v>0</v>
      </c>
      <c r="E12" s="46">
        <v>380</v>
      </c>
      <c r="F12" s="47"/>
      <c r="G12" s="47">
        <v>50</v>
      </c>
      <c r="H12" s="48"/>
    </row>
    <row r="13" spans="1:8" s="49" customFormat="1" ht="15.75">
      <c r="A13" s="42">
        <v>10</v>
      </c>
      <c r="B13" s="43" t="s">
        <v>13</v>
      </c>
      <c r="C13" s="44">
        <v>410</v>
      </c>
      <c r="D13" s="45">
        <v>30</v>
      </c>
      <c r="E13" s="46">
        <v>380</v>
      </c>
      <c r="F13" s="47">
        <v>32</v>
      </c>
      <c r="G13" s="47"/>
      <c r="H13" s="48"/>
    </row>
    <row r="14" spans="1:8" s="49" customFormat="1" ht="15.75">
      <c r="A14" s="42">
        <v>11</v>
      </c>
      <c r="B14" s="43" t="s">
        <v>200</v>
      </c>
      <c r="C14" s="44">
        <v>370</v>
      </c>
      <c r="D14" s="45">
        <v>0</v>
      </c>
      <c r="E14" s="46">
        <v>370</v>
      </c>
      <c r="F14" s="47">
        <v>31</v>
      </c>
      <c r="G14" s="47"/>
      <c r="H14" s="48"/>
    </row>
    <row r="15" spans="1:8" s="49" customFormat="1" ht="15.75">
      <c r="A15" s="42">
        <v>12</v>
      </c>
      <c r="B15" s="43" t="s">
        <v>135</v>
      </c>
      <c r="C15" s="44">
        <v>380</v>
      </c>
      <c r="D15" s="45">
        <v>10</v>
      </c>
      <c r="E15" s="46">
        <v>370</v>
      </c>
      <c r="F15" s="47">
        <v>30</v>
      </c>
      <c r="G15" s="47"/>
      <c r="H15" s="48"/>
    </row>
    <row r="16" spans="1:8" s="49" customFormat="1" ht="15.75">
      <c r="A16" s="42">
        <v>13</v>
      </c>
      <c r="B16" s="43" t="s">
        <v>10</v>
      </c>
      <c r="C16" s="44">
        <v>390</v>
      </c>
      <c r="D16" s="45">
        <v>20</v>
      </c>
      <c r="E16" s="46">
        <v>370</v>
      </c>
      <c r="F16" s="47">
        <v>29</v>
      </c>
      <c r="G16" s="47"/>
      <c r="H16" s="48"/>
    </row>
    <row r="17" spans="1:8" s="49" customFormat="1" ht="15.75">
      <c r="A17" s="42">
        <v>14</v>
      </c>
      <c r="B17" s="43" t="s">
        <v>249</v>
      </c>
      <c r="C17" s="44">
        <v>350</v>
      </c>
      <c r="D17" s="45">
        <v>0</v>
      </c>
      <c r="E17" s="46">
        <v>350</v>
      </c>
      <c r="F17" s="47">
        <v>28</v>
      </c>
      <c r="G17" s="47"/>
      <c r="H17" s="48"/>
    </row>
    <row r="18" spans="1:8" s="49" customFormat="1" ht="15.75">
      <c r="A18" s="42">
        <v>15</v>
      </c>
      <c r="B18" s="43" t="s">
        <v>248</v>
      </c>
      <c r="C18" s="44">
        <v>380</v>
      </c>
      <c r="D18" s="45">
        <v>30</v>
      </c>
      <c r="E18" s="46">
        <v>350</v>
      </c>
      <c r="F18" s="47">
        <v>27</v>
      </c>
      <c r="G18" s="47"/>
      <c r="H18" s="48"/>
    </row>
    <row r="19" spans="1:8" s="49" customFormat="1" ht="15.75">
      <c r="A19" s="42">
        <v>16</v>
      </c>
      <c r="B19" s="43" t="s">
        <v>163</v>
      </c>
      <c r="C19" s="44">
        <v>320</v>
      </c>
      <c r="D19" s="45">
        <v>0</v>
      </c>
      <c r="E19" s="46">
        <v>320</v>
      </c>
      <c r="F19" s="47">
        <v>26</v>
      </c>
      <c r="G19" s="47"/>
      <c r="H19" s="48"/>
    </row>
    <row r="20" spans="1:8" s="49" customFormat="1" ht="15.75">
      <c r="A20" s="42">
        <v>17</v>
      </c>
      <c r="B20" s="43" t="s">
        <v>251</v>
      </c>
      <c r="C20" s="44">
        <v>310</v>
      </c>
      <c r="D20" s="45">
        <v>0</v>
      </c>
      <c r="E20" s="46">
        <v>310</v>
      </c>
      <c r="F20" s="47"/>
      <c r="G20" s="47">
        <v>45</v>
      </c>
      <c r="H20" s="48"/>
    </row>
    <row r="21" spans="1:8" s="49" customFormat="1" ht="15.75">
      <c r="A21" s="42">
        <v>18</v>
      </c>
      <c r="B21" s="43" t="s">
        <v>84</v>
      </c>
      <c r="C21" s="44">
        <v>340</v>
      </c>
      <c r="D21" s="45">
        <v>30</v>
      </c>
      <c r="E21" s="46">
        <v>310</v>
      </c>
      <c r="F21" s="47">
        <v>25</v>
      </c>
      <c r="G21" s="47"/>
      <c r="H21" s="48"/>
    </row>
    <row r="22" spans="1:8" s="49" customFormat="1" ht="15.75">
      <c r="A22" s="42" t="s">
        <v>253</v>
      </c>
      <c r="B22" s="43" t="s">
        <v>254</v>
      </c>
      <c r="C22" s="44">
        <v>290</v>
      </c>
      <c r="D22" s="45">
        <v>0</v>
      </c>
      <c r="E22" s="46">
        <v>290</v>
      </c>
      <c r="F22" s="47">
        <v>24</v>
      </c>
      <c r="G22" s="47"/>
      <c r="H22" s="48"/>
    </row>
    <row r="23" spans="1:8" s="49" customFormat="1" ht="15.75">
      <c r="A23" s="42" t="s">
        <v>253</v>
      </c>
      <c r="B23" s="43" t="s">
        <v>105</v>
      </c>
      <c r="C23" s="44">
        <v>290</v>
      </c>
      <c r="D23" s="45">
        <v>0</v>
      </c>
      <c r="E23" s="46">
        <v>290</v>
      </c>
      <c r="F23" s="47">
        <v>24</v>
      </c>
      <c r="G23" s="47"/>
      <c r="H23" s="48"/>
    </row>
    <row r="24" spans="1:8" s="49" customFormat="1" ht="15.75">
      <c r="A24" s="42">
        <v>21</v>
      </c>
      <c r="B24" s="43" t="s">
        <v>277</v>
      </c>
      <c r="C24" s="44">
        <v>300</v>
      </c>
      <c r="D24" s="45">
        <v>10</v>
      </c>
      <c r="E24" s="46">
        <v>290</v>
      </c>
      <c r="F24" s="47"/>
      <c r="G24" s="47">
        <v>41</v>
      </c>
      <c r="H24" s="48"/>
    </row>
    <row r="25" spans="1:8" s="49" customFormat="1" ht="15.75">
      <c r="A25" s="42">
        <v>22</v>
      </c>
      <c r="B25" s="43" t="s">
        <v>275</v>
      </c>
      <c r="C25" s="44">
        <v>270</v>
      </c>
      <c r="D25" s="45">
        <v>10</v>
      </c>
      <c r="E25" s="46">
        <v>260</v>
      </c>
      <c r="F25" s="47">
        <v>22</v>
      </c>
      <c r="G25" s="47">
        <v>38</v>
      </c>
      <c r="H25" s="48"/>
    </row>
    <row r="26" spans="1:8" s="49" customFormat="1" ht="15.75">
      <c r="A26" s="42" t="s">
        <v>276</v>
      </c>
      <c r="B26" s="43" t="s">
        <v>257</v>
      </c>
      <c r="C26" s="44">
        <v>280</v>
      </c>
      <c r="D26" s="45">
        <v>20</v>
      </c>
      <c r="E26" s="46">
        <v>260</v>
      </c>
      <c r="F26" s="47">
        <v>21</v>
      </c>
      <c r="G26" s="47"/>
      <c r="H26" s="48"/>
    </row>
    <row r="27" spans="1:8" s="49" customFormat="1" ht="15.75">
      <c r="A27" s="42" t="s">
        <v>276</v>
      </c>
      <c r="B27" s="43" t="s">
        <v>14</v>
      </c>
      <c r="C27" s="44">
        <v>280</v>
      </c>
      <c r="D27" s="45">
        <v>20</v>
      </c>
      <c r="E27" s="46">
        <v>260</v>
      </c>
      <c r="F27" s="47">
        <v>21</v>
      </c>
      <c r="G27" s="47"/>
      <c r="H27" s="48"/>
    </row>
    <row r="28" spans="1:8" s="49" customFormat="1" ht="15.75">
      <c r="A28" s="42">
        <v>25</v>
      </c>
      <c r="B28" s="43" t="s">
        <v>259</v>
      </c>
      <c r="C28" s="44">
        <v>230</v>
      </c>
      <c r="D28" s="45">
        <v>0</v>
      </c>
      <c r="E28" s="46">
        <v>230</v>
      </c>
      <c r="F28" s="47">
        <v>19</v>
      </c>
      <c r="G28" s="47">
        <v>36</v>
      </c>
      <c r="H28" s="48"/>
    </row>
    <row r="29" spans="1:8" s="49" customFormat="1" ht="15.75">
      <c r="A29" s="42">
        <v>26</v>
      </c>
      <c r="B29" s="43" t="s">
        <v>164</v>
      </c>
      <c r="C29" s="44">
        <v>250</v>
      </c>
      <c r="D29" s="45">
        <v>20</v>
      </c>
      <c r="E29" s="46">
        <v>230</v>
      </c>
      <c r="F29" s="47">
        <v>18</v>
      </c>
      <c r="G29" s="47"/>
      <c r="H29" s="48"/>
    </row>
    <row r="30" spans="1:8" s="49" customFormat="1" ht="15.75">
      <c r="A30" s="42">
        <v>27</v>
      </c>
      <c r="B30" s="43" t="s">
        <v>97</v>
      </c>
      <c r="C30" s="44">
        <v>240</v>
      </c>
      <c r="D30" s="45">
        <v>20</v>
      </c>
      <c r="E30" s="46">
        <v>220</v>
      </c>
      <c r="F30" s="47">
        <v>17</v>
      </c>
      <c r="G30" s="47"/>
      <c r="H30" s="48"/>
    </row>
    <row r="31" spans="1:8" s="49" customFormat="1" ht="15.75">
      <c r="A31" s="42" t="s">
        <v>19</v>
      </c>
      <c r="B31" s="43" t="s">
        <v>274</v>
      </c>
      <c r="C31" s="44">
        <v>210</v>
      </c>
      <c r="D31" s="45">
        <v>0</v>
      </c>
      <c r="E31" s="46">
        <v>210</v>
      </c>
      <c r="F31" s="47"/>
      <c r="G31" s="47">
        <v>35</v>
      </c>
      <c r="H31" s="48"/>
    </row>
    <row r="32" spans="1:8" s="49" customFormat="1" ht="15.75">
      <c r="A32" s="42" t="s">
        <v>19</v>
      </c>
      <c r="B32" s="43" t="s">
        <v>262</v>
      </c>
      <c r="C32" s="44">
        <v>210</v>
      </c>
      <c r="D32" s="45">
        <v>0</v>
      </c>
      <c r="E32" s="46">
        <v>210</v>
      </c>
      <c r="F32" s="47">
        <v>16</v>
      </c>
      <c r="G32" s="47"/>
      <c r="H32" s="48"/>
    </row>
    <row r="33" spans="1:8" s="49" customFormat="1" ht="15.75">
      <c r="A33" s="42">
        <v>30</v>
      </c>
      <c r="B33" s="43" t="s">
        <v>204</v>
      </c>
      <c r="C33" s="44">
        <v>410</v>
      </c>
      <c r="D33" s="45">
        <v>200</v>
      </c>
      <c r="E33" s="46">
        <v>210</v>
      </c>
      <c r="F33" s="47">
        <v>15</v>
      </c>
      <c r="G33" s="47"/>
      <c r="H33" s="48"/>
    </row>
    <row r="34" spans="1:8" s="49" customFormat="1" ht="15.75">
      <c r="A34" s="42">
        <v>31</v>
      </c>
      <c r="B34" s="43" t="s">
        <v>264</v>
      </c>
      <c r="C34" s="44">
        <v>240</v>
      </c>
      <c r="D34" s="45">
        <v>40</v>
      </c>
      <c r="E34" s="46">
        <v>200</v>
      </c>
      <c r="F34" s="47">
        <v>14</v>
      </c>
      <c r="G34" s="47"/>
      <c r="H34" s="48"/>
    </row>
    <row r="35" spans="1:8" s="49" customFormat="1" ht="15.75">
      <c r="A35" s="42" t="s">
        <v>229</v>
      </c>
      <c r="B35" s="43" t="s">
        <v>266</v>
      </c>
      <c r="C35" s="44">
        <v>180</v>
      </c>
      <c r="D35" s="45">
        <v>0</v>
      </c>
      <c r="E35" s="46">
        <v>180</v>
      </c>
      <c r="F35" s="47"/>
      <c r="G35" s="47">
        <v>34</v>
      </c>
      <c r="H35" s="48"/>
    </row>
    <row r="36" spans="1:8" s="49" customFormat="1" ht="15.75">
      <c r="A36" s="42" t="s">
        <v>229</v>
      </c>
      <c r="B36" s="43" t="s">
        <v>265</v>
      </c>
      <c r="C36" s="44">
        <v>180</v>
      </c>
      <c r="D36" s="45">
        <v>0</v>
      </c>
      <c r="E36" s="46">
        <v>180</v>
      </c>
      <c r="F36" s="47"/>
      <c r="G36" s="47">
        <v>34</v>
      </c>
      <c r="H36" s="48"/>
    </row>
    <row r="37" spans="1:8" s="49" customFormat="1" ht="15.75">
      <c r="A37" s="42">
        <v>34</v>
      </c>
      <c r="B37" s="43" t="s">
        <v>268</v>
      </c>
      <c r="C37" s="44">
        <v>170</v>
      </c>
      <c r="D37" s="45">
        <v>0</v>
      </c>
      <c r="E37" s="46">
        <v>170</v>
      </c>
      <c r="F37" s="47">
        <v>13</v>
      </c>
      <c r="G37" s="47"/>
      <c r="H37" s="48"/>
    </row>
    <row r="38" spans="1:8" s="49" customFormat="1" ht="15.75">
      <c r="A38" s="42">
        <v>35</v>
      </c>
      <c r="B38" s="43" t="s">
        <v>141</v>
      </c>
      <c r="C38" s="44">
        <v>190</v>
      </c>
      <c r="D38" s="45">
        <v>30</v>
      </c>
      <c r="E38" s="46">
        <v>160</v>
      </c>
      <c r="F38" s="47"/>
      <c r="G38" s="47">
        <v>32</v>
      </c>
      <c r="H38" s="48"/>
    </row>
    <row r="39" spans="1:8" s="49" customFormat="1" ht="15.75">
      <c r="A39" s="42">
        <v>36</v>
      </c>
      <c r="B39" s="43" t="s">
        <v>212</v>
      </c>
      <c r="C39" s="44">
        <v>140</v>
      </c>
      <c r="D39" s="45">
        <v>0</v>
      </c>
      <c r="E39" s="46">
        <v>140</v>
      </c>
      <c r="F39" s="47">
        <v>12</v>
      </c>
      <c r="G39" s="47"/>
      <c r="H39" s="48"/>
    </row>
    <row r="40" spans="1:8" s="49" customFormat="1" ht="15.75">
      <c r="A40" s="42">
        <v>37</v>
      </c>
      <c r="B40" s="43" t="s">
        <v>273</v>
      </c>
      <c r="C40" s="44">
        <v>110</v>
      </c>
      <c r="D40" s="45">
        <v>40</v>
      </c>
      <c r="E40" s="46">
        <v>70</v>
      </c>
      <c r="F40" s="47"/>
      <c r="G40" s="47">
        <v>31</v>
      </c>
      <c r="H40" s="48"/>
    </row>
    <row r="41" spans="1:8" s="49" customFormat="1" ht="15">
      <c r="A41" s="40"/>
      <c r="B41" s="40"/>
      <c r="C41" s="40"/>
      <c r="D41" s="40"/>
      <c r="E41" s="40"/>
      <c r="F41" s="40"/>
      <c r="G41" s="40"/>
      <c r="H41" s="40"/>
    </row>
    <row r="42" spans="1:8" s="49" customFormat="1" ht="15">
      <c r="A42" s="40"/>
      <c r="B42" s="40"/>
      <c r="C42" s="40"/>
      <c r="D42" s="40"/>
      <c r="E42" s="40"/>
      <c r="F42" s="40"/>
      <c r="G42" s="40"/>
      <c r="H42" s="40"/>
    </row>
    <row r="43" spans="1:8" s="49" customFormat="1" ht="15">
      <c r="A43" s="40"/>
      <c r="B43" s="40"/>
      <c r="C43" s="40"/>
      <c r="D43" s="40"/>
      <c r="E43" s="40"/>
      <c r="F43" s="40"/>
      <c r="G43" s="40"/>
      <c r="H43" s="40"/>
    </row>
    <row r="44" spans="1:8" s="49" customFormat="1" ht="15">
      <c r="A44" s="40"/>
      <c r="B44" s="40"/>
      <c r="C44" s="40"/>
      <c r="D44" s="40"/>
      <c r="E44" s="40"/>
      <c r="F44" s="40"/>
      <c r="G44" s="40"/>
      <c r="H44" s="40"/>
    </row>
    <row r="45" spans="1:8" s="49" customFormat="1" ht="15">
      <c r="A45" s="40"/>
      <c r="B45" s="40"/>
      <c r="C45" s="40"/>
      <c r="D45" s="40"/>
      <c r="E45" s="40"/>
      <c r="F45" s="40"/>
      <c r="G45" s="40"/>
      <c r="H45" s="40"/>
    </row>
    <row r="46" spans="1:8" s="49" customFormat="1" ht="15">
      <c r="A46" s="40"/>
      <c r="B46" s="40"/>
      <c r="C46" s="40"/>
      <c r="D46" s="40"/>
      <c r="E46" s="40"/>
      <c r="F46" s="40"/>
      <c r="G46" s="40"/>
      <c r="H46" s="40"/>
    </row>
    <row r="47" spans="1:8" s="49" customFormat="1" ht="15">
      <c r="A47" s="40"/>
      <c r="B47" s="40"/>
      <c r="C47" s="40"/>
      <c r="D47" s="40"/>
      <c r="E47" s="40"/>
      <c r="F47" s="40"/>
      <c r="G47" s="40"/>
      <c r="H47" s="40"/>
    </row>
    <row r="48" spans="1:8" s="49" customFormat="1" ht="15">
      <c r="A48" s="40"/>
      <c r="B48" s="40"/>
      <c r="C48" s="40"/>
      <c r="D48" s="40"/>
      <c r="E48" s="40"/>
      <c r="F48" s="40"/>
      <c r="G48" s="40"/>
      <c r="H48" s="40"/>
    </row>
    <row r="49" spans="1:8" s="49" customFormat="1" ht="15">
      <c r="A49" s="40"/>
      <c r="B49" s="40"/>
      <c r="C49" s="40"/>
      <c r="D49" s="40"/>
      <c r="E49" s="40"/>
      <c r="F49" s="40"/>
      <c r="G49" s="40"/>
      <c r="H49" s="40"/>
    </row>
    <row r="50" spans="1:8" s="49" customFormat="1" ht="15">
      <c r="A50" s="40"/>
      <c r="B50" s="40"/>
      <c r="C50" s="40"/>
      <c r="D50" s="40"/>
      <c r="E50" s="40"/>
      <c r="F50" s="40"/>
      <c r="G50" s="40"/>
      <c r="H50" s="40"/>
    </row>
    <row r="51" spans="1:8" s="49" customFormat="1" ht="15">
      <c r="A51" s="40"/>
      <c r="B51" s="40"/>
      <c r="C51" s="40"/>
      <c r="D51" s="40"/>
      <c r="E51" s="40"/>
      <c r="F51" s="40"/>
      <c r="G51" s="40"/>
      <c r="H51" s="40"/>
    </row>
    <row r="52" spans="1:8" s="49" customFormat="1" ht="15">
      <c r="A52" s="40"/>
      <c r="B52" s="40"/>
      <c r="C52" s="40"/>
      <c r="D52" s="40"/>
      <c r="E52" s="40"/>
      <c r="F52" s="40"/>
      <c r="G52" s="40"/>
      <c r="H52" s="40"/>
    </row>
    <row r="53" spans="1:8" s="49" customFormat="1" ht="15">
      <c r="A53" s="40"/>
      <c r="B53" s="40"/>
      <c r="C53" s="40"/>
      <c r="D53" s="40"/>
      <c r="E53" s="40"/>
      <c r="F53" s="40"/>
      <c r="G53" s="40"/>
      <c r="H53" s="40"/>
    </row>
  </sheetData>
  <sheetProtection/>
  <mergeCells count="7">
    <mergeCell ref="E2:E3"/>
    <mergeCell ref="F2:F3"/>
    <mergeCell ref="G2:G3"/>
    <mergeCell ref="A2:A3"/>
    <mergeCell ref="B2:B3"/>
    <mergeCell ref="C2:C3"/>
    <mergeCell ref="D2:D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workbookViewId="0" topLeftCell="A1">
      <selection activeCell="A1" sqref="A1"/>
    </sheetView>
  </sheetViews>
  <sheetFormatPr defaultColWidth="9.140625" defaultRowHeight="15"/>
  <cols>
    <col min="1" max="1" width="4.00390625" style="40" bestFit="1" customWidth="1"/>
    <col min="2" max="2" width="30.421875" style="40" customWidth="1"/>
    <col min="3" max="16384" width="9.00390625" style="40" customWidth="1"/>
  </cols>
  <sheetData>
    <row r="1" ht="15.75" thickBot="1"/>
    <row r="2" spans="1:8" ht="13.5" customHeight="1">
      <c r="A2" s="75" t="s">
        <v>78</v>
      </c>
      <c r="B2" s="77" t="s">
        <v>79</v>
      </c>
      <c r="C2" s="79" t="s">
        <v>20</v>
      </c>
      <c r="D2" s="81" t="s">
        <v>80</v>
      </c>
      <c r="E2" s="75" t="s">
        <v>21</v>
      </c>
      <c r="F2" s="75" t="s">
        <v>81</v>
      </c>
      <c r="G2" s="75" t="s">
        <v>82</v>
      </c>
      <c r="H2" s="41"/>
    </row>
    <row r="3" spans="1:8" ht="13.5" customHeight="1" thickBot="1">
      <c r="A3" s="76" t="s">
        <v>124</v>
      </c>
      <c r="B3" s="78"/>
      <c r="C3" s="80"/>
      <c r="D3" s="82"/>
      <c r="E3" s="76"/>
      <c r="F3" s="76" t="s">
        <v>127</v>
      </c>
      <c r="G3" s="76" t="s">
        <v>128</v>
      </c>
      <c r="H3" s="41"/>
    </row>
    <row r="4" spans="1:8" s="49" customFormat="1" ht="15.75">
      <c r="A4" s="42">
        <v>1</v>
      </c>
      <c r="B4" s="43" t="s">
        <v>9</v>
      </c>
      <c r="C4" s="44">
        <v>850</v>
      </c>
      <c r="D4" s="45">
        <v>0</v>
      </c>
      <c r="E4" s="46">
        <v>850</v>
      </c>
      <c r="F4" s="47">
        <v>50</v>
      </c>
      <c r="G4" s="47"/>
      <c r="H4" s="48"/>
    </row>
    <row r="5" spans="1:7" ht="15.75">
      <c r="A5" s="42">
        <v>2</v>
      </c>
      <c r="B5" s="43" t="s">
        <v>6</v>
      </c>
      <c r="C5" s="44">
        <v>840</v>
      </c>
      <c r="D5" s="45">
        <v>20</v>
      </c>
      <c r="E5" s="46">
        <v>820</v>
      </c>
      <c r="F5" s="47">
        <v>45</v>
      </c>
      <c r="G5" s="47"/>
    </row>
    <row r="6" spans="1:7" ht="15.75">
      <c r="A6" s="42">
        <v>3</v>
      </c>
      <c r="B6" s="43" t="s">
        <v>22</v>
      </c>
      <c r="C6" s="44">
        <v>750</v>
      </c>
      <c r="D6" s="45">
        <v>20</v>
      </c>
      <c r="E6" s="46">
        <v>730</v>
      </c>
      <c r="F6" s="47">
        <v>41</v>
      </c>
      <c r="G6" s="47"/>
    </row>
    <row r="7" spans="1:7" ht="15.75">
      <c r="A7" s="42">
        <v>4</v>
      </c>
      <c r="B7" s="43" t="s">
        <v>23</v>
      </c>
      <c r="C7" s="44">
        <v>710</v>
      </c>
      <c r="D7" s="45">
        <v>0</v>
      </c>
      <c r="E7" s="46">
        <v>710</v>
      </c>
      <c r="F7" s="47">
        <v>38</v>
      </c>
      <c r="G7" s="47"/>
    </row>
    <row r="8" spans="1:7" ht="15.75">
      <c r="A8" s="42">
        <v>5</v>
      </c>
      <c r="B8" s="43" t="s">
        <v>2</v>
      </c>
      <c r="C8" s="44">
        <v>830</v>
      </c>
      <c r="D8" s="45">
        <v>120</v>
      </c>
      <c r="E8" s="46">
        <v>710</v>
      </c>
      <c r="F8" s="47">
        <v>36</v>
      </c>
      <c r="G8" s="47"/>
    </row>
    <row r="9" spans="1:7" ht="15.75">
      <c r="A9" s="42">
        <v>6</v>
      </c>
      <c r="B9" s="43" t="s">
        <v>13</v>
      </c>
      <c r="C9" s="44">
        <v>680</v>
      </c>
      <c r="D9" s="45">
        <v>0</v>
      </c>
      <c r="E9" s="46">
        <v>680</v>
      </c>
      <c r="F9" s="47">
        <v>35</v>
      </c>
      <c r="G9" s="47"/>
    </row>
    <row r="10" spans="1:7" ht="15.75">
      <c r="A10" s="42">
        <v>7</v>
      </c>
      <c r="B10" s="43" t="s">
        <v>7</v>
      </c>
      <c r="C10" s="44">
        <v>670</v>
      </c>
      <c r="D10" s="45">
        <v>0</v>
      </c>
      <c r="E10" s="46">
        <v>670</v>
      </c>
      <c r="F10" s="47">
        <v>34</v>
      </c>
      <c r="G10" s="47"/>
    </row>
    <row r="11" spans="1:7" ht="15.75">
      <c r="A11" s="42">
        <v>8</v>
      </c>
      <c r="B11" s="43" t="s">
        <v>24</v>
      </c>
      <c r="C11" s="44">
        <v>650</v>
      </c>
      <c r="D11" s="45">
        <v>0</v>
      </c>
      <c r="E11" s="46">
        <v>650</v>
      </c>
      <c r="F11" s="47">
        <v>33</v>
      </c>
      <c r="G11" s="47"/>
    </row>
    <row r="12" spans="1:7" ht="15.75">
      <c r="A12" s="42">
        <v>9</v>
      </c>
      <c r="B12" s="43" t="s">
        <v>1</v>
      </c>
      <c r="C12" s="44">
        <v>630</v>
      </c>
      <c r="D12" s="45">
        <v>0</v>
      </c>
      <c r="E12" s="46">
        <v>630</v>
      </c>
      <c r="F12" s="47"/>
      <c r="G12" s="47">
        <v>50</v>
      </c>
    </row>
    <row r="13" spans="1:7" ht="15.75">
      <c r="A13" s="42">
        <v>10</v>
      </c>
      <c r="B13" s="43" t="s">
        <v>25</v>
      </c>
      <c r="C13" s="44">
        <v>620</v>
      </c>
      <c r="D13" s="45">
        <v>0</v>
      </c>
      <c r="E13" s="46">
        <v>620</v>
      </c>
      <c r="F13" s="47">
        <v>32</v>
      </c>
      <c r="G13" s="47"/>
    </row>
    <row r="14" spans="1:7" ht="15.75">
      <c r="A14" s="42">
        <v>11</v>
      </c>
      <c r="B14" s="43" t="s">
        <v>26</v>
      </c>
      <c r="C14" s="44">
        <v>610</v>
      </c>
      <c r="D14" s="45">
        <v>0</v>
      </c>
      <c r="E14" s="46">
        <v>610</v>
      </c>
      <c r="F14" s="47"/>
      <c r="G14" s="47">
        <v>45</v>
      </c>
    </row>
    <row r="15" spans="1:7" ht="15.75">
      <c r="A15" s="42">
        <v>12</v>
      </c>
      <c r="B15" s="43" t="s">
        <v>14</v>
      </c>
      <c r="C15" s="44">
        <v>630</v>
      </c>
      <c r="D15" s="45">
        <v>20</v>
      </c>
      <c r="E15" s="46">
        <v>610</v>
      </c>
      <c r="F15" s="47">
        <v>31</v>
      </c>
      <c r="G15" s="47"/>
    </row>
    <row r="16" spans="1:7" ht="15.75">
      <c r="A16" s="42" t="s">
        <v>17</v>
      </c>
      <c r="B16" s="43" t="s">
        <v>10</v>
      </c>
      <c r="C16" s="44">
        <v>600</v>
      </c>
      <c r="D16" s="45">
        <v>0</v>
      </c>
      <c r="E16" s="46">
        <v>600</v>
      </c>
      <c r="F16" s="47">
        <v>30</v>
      </c>
      <c r="G16" s="47"/>
    </row>
    <row r="17" spans="1:7" ht="15.75">
      <c r="A17" s="42" t="s">
        <v>17</v>
      </c>
      <c r="B17" s="43" t="s">
        <v>28</v>
      </c>
      <c r="C17" s="44">
        <v>600</v>
      </c>
      <c r="D17" s="45">
        <v>0</v>
      </c>
      <c r="E17" s="46">
        <v>600</v>
      </c>
      <c r="F17" s="47">
        <v>30</v>
      </c>
      <c r="G17" s="47"/>
    </row>
    <row r="18" spans="1:7" ht="15.75">
      <c r="A18" s="42">
        <v>15</v>
      </c>
      <c r="B18" s="43" t="s">
        <v>29</v>
      </c>
      <c r="C18" s="44">
        <v>580</v>
      </c>
      <c r="D18" s="45">
        <v>0</v>
      </c>
      <c r="E18" s="46">
        <v>580</v>
      </c>
      <c r="F18" s="47">
        <v>28</v>
      </c>
      <c r="G18" s="47"/>
    </row>
    <row r="19" spans="1:7" ht="15.75">
      <c r="A19" s="42">
        <v>16</v>
      </c>
      <c r="B19" s="43" t="s">
        <v>30</v>
      </c>
      <c r="C19" s="44">
        <v>570</v>
      </c>
      <c r="D19" s="45">
        <v>0</v>
      </c>
      <c r="E19" s="46">
        <v>570</v>
      </c>
      <c r="F19" s="47">
        <v>27</v>
      </c>
      <c r="G19" s="47"/>
    </row>
    <row r="20" spans="1:7" ht="15.75">
      <c r="A20" s="42">
        <v>17</v>
      </c>
      <c r="B20" s="43" t="s">
        <v>31</v>
      </c>
      <c r="C20" s="44">
        <v>550</v>
      </c>
      <c r="D20" s="45">
        <v>0</v>
      </c>
      <c r="E20" s="46">
        <v>550</v>
      </c>
      <c r="F20" s="47">
        <v>26</v>
      </c>
      <c r="G20" s="47"/>
    </row>
    <row r="21" spans="1:7" ht="15.75">
      <c r="A21" s="42">
        <v>18</v>
      </c>
      <c r="B21" s="43" t="s">
        <v>32</v>
      </c>
      <c r="C21" s="44">
        <v>540</v>
      </c>
      <c r="D21" s="45">
        <v>0</v>
      </c>
      <c r="E21" s="46">
        <v>540</v>
      </c>
      <c r="F21" s="47">
        <v>25</v>
      </c>
      <c r="G21" s="47"/>
    </row>
    <row r="22" spans="1:7" ht="15.75">
      <c r="A22" s="42">
        <v>19</v>
      </c>
      <c r="B22" s="43" t="s">
        <v>34</v>
      </c>
      <c r="C22" s="44">
        <v>520</v>
      </c>
      <c r="D22" s="45">
        <v>0</v>
      </c>
      <c r="E22" s="46">
        <v>520</v>
      </c>
      <c r="F22" s="47">
        <v>24</v>
      </c>
      <c r="G22" s="47"/>
    </row>
    <row r="23" spans="1:7" ht="15.75">
      <c r="A23" s="42">
        <v>20</v>
      </c>
      <c r="B23" s="43" t="s">
        <v>33</v>
      </c>
      <c r="C23" s="44">
        <v>540</v>
      </c>
      <c r="D23" s="45">
        <v>20</v>
      </c>
      <c r="E23" s="46">
        <v>520</v>
      </c>
      <c r="F23" s="47">
        <v>23</v>
      </c>
      <c r="G23" s="47">
        <v>41</v>
      </c>
    </row>
    <row r="24" spans="1:7" ht="15.75">
      <c r="A24" s="42">
        <v>21</v>
      </c>
      <c r="B24" s="43" t="s">
        <v>85</v>
      </c>
      <c r="C24" s="44">
        <v>550</v>
      </c>
      <c r="D24" s="45">
        <v>40</v>
      </c>
      <c r="E24" s="46">
        <v>510</v>
      </c>
      <c r="F24" s="47">
        <v>22</v>
      </c>
      <c r="G24" s="47"/>
    </row>
    <row r="25" spans="1:7" ht="15.75">
      <c r="A25" s="42" t="s">
        <v>18</v>
      </c>
      <c r="B25" s="43" t="s">
        <v>36</v>
      </c>
      <c r="C25" s="44">
        <v>500</v>
      </c>
      <c r="D25" s="45">
        <v>0</v>
      </c>
      <c r="E25" s="46">
        <v>500</v>
      </c>
      <c r="F25" s="47"/>
      <c r="G25" s="47">
        <v>38</v>
      </c>
    </row>
    <row r="26" spans="1:7" ht="15.75">
      <c r="A26" s="42" t="s">
        <v>18</v>
      </c>
      <c r="B26" s="43" t="s">
        <v>37</v>
      </c>
      <c r="C26" s="44">
        <v>500</v>
      </c>
      <c r="D26" s="45">
        <v>0</v>
      </c>
      <c r="E26" s="46">
        <v>500</v>
      </c>
      <c r="F26" s="47">
        <v>21</v>
      </c>
      <c r="G26" s="47"/>
    </row>
    <row r="27" spans="1:7" ht="15.75">
      <c r="A27" s="42">
        <v>24</v>
      </c>
      <c r="B27" s="43" t="s">
        <v>38</v>
      </c>
      <c r="C27" s="44">
        <v>490</v>
      </c>
      <c r="D27" s="45">
        <v>0</v>
      </c>
      <c r="E27" s="46">
        <v>490</v>
      </c>
      <c r="F27" s="47"/>
      <c r="G27" s="47">
        <v>36</v>
      </c>
    </row>
    <row r="28" spans="1:7" ht="15.75">
      <c r="A28" s="42">
        <v>25</v>
      </c>
      <c r="B28" s="43" t="s">
        <v>39</v>
      </c>
      <c r="C28" s="44">
        <v>510</v>
      </c>
      <c r="D28" s="45">
        <v>20</v>
      </c>
      <c r="E28" s="46">
        <v>490</v>
      </c>
      <c r="F28" s="47">
        <v>20</v>
      </c>
      <c r="G28" s="47"/>
    </row>
    <row r="29" spans="1:7" ht="15.75">
      <c r="A29" s="42">
        <v>26</v>
      </c>
      <c r="B29" s="43" t="s">
        <v>15</v>
      </c>
      <c r="C29" s="44">
        <v>520</v>
      </c>
      <c r="D29" s="45">
        <v>40</v>
      </c>
      <c r="E29" s="46">
        <v>480</v>
      </c>
      <c r="F29" s="47">
        <v>19</v>
      </c>
      <c r="G29" s="47"/>
    </row>
    <row r="30" spans="1:7" ht="15.75">
      <c r="A30" s="42">
        <v>27</v>
      </c>
      <c r="B30" s="43" t="s">
        <v>8</v>
      </c>
      <c r="C30" s="44">
        <v>500</v>
      </c>
      <c r="D30" s="45">
        <v>40</v>
      </c>
      <c r="E30" s="46">
        <v>460</v>
      </c>
      <c r="F30" s="47">
        <v>18</v>
      </c>
      <c r="G30" s="47"/>
    </row>
    <row r="31" spans="1:7" ht="15.75">
      <c r="A31" s="42" t="s">
        <v>19</v>
      </c>
      <c r="B31" s="43" t="s">
        <v>84</v>
      </c>
      <c r="C31" s="44">
        <v>440</v>
      </c>
      <c r="D31" s="45">
        <v>0</v>
      </c>
      <c r="E31" s="46">
        <v>440</v>
      </c>
      <c r="F31" s="47">
        <v>17</v>
      </c>
      <c r="G31" s="47"/>
    </row>
    <row r="32" spans="1:7" ht="15.75">
      <c r="A32" s="42" t="s">
        <v>19</v>
      </c>
      <c r="B32" s="43" t="s">
        <v>42</v>
      </c>
      <c r="C32" s="44">
        <v>440</v>
      </c>
      <c r="D32" s="45">
        <v>0</v>
      </c>
      <c r="E32" s="46">
        <v>440</v>
      </c>
      <c r="F32" s="47">
        <v>16</v>
      </c>
      <c r="G32" s="47">
        <v>35</v>
      </c>
    </row>
    <row r="33" spans="1:7" ht="15.75">
      <c r="A33" s="42">
        <v>30</v>
      </c>
      <c r="B33" s="43" t="s">
        <v>43</v>
      </c>
      <c r="C33" s="44">
        <v>430</v>
      </c>
      <c r="D33" s="45">
        <v>0</v>
      </c>
      <c r="E33" s="46">
        <v>430</v>
      </c>
      <c r="F33" s="47">
        <v>15</v>
      </c>
      <c r="G33" s="47"/>
    </row>
    <row r="34" spans="1:7" ht="15.75">
      <c r="A34" s="42" t="s">
        <v>83</v>
      </c>
      <c r="B34" s="43" t="s">
        <v>44</v>
      </c>
      <c r="C34" s="44">
        <v>410</v>
      </c>
      <c r="D34" s="45">
        <v>0</v>
      </c>
      <c r="E34" s="46">
        <v>410</v>
      </c>
      <c r="F34" s="47">
        <v>14</v>
      </c>
      <c r="G34" s="47"/>
    </row>
    <row r="35" spans="1:7" ht="15.75">
      <c r="A35" s="42" t="s">
        <v>83</v>
      </c>
      <c r="B35" s="43" t="s">
        <v>3</v>
      </c>
      <c r="C35" s="44">
        <v>410</v>
      </c>
      <c r="D35" s="45">
        <v>0</v>
      </c>
      <c r="E35" s="46">
        <v>410</v>
      </c>
      <c r="F35" s="47"/>
      <c r="G35" s="47">
        <v>34</v>
      </c>
    </row>
    <row r="36" spans="1:7" ht="15.75">
      <c r="A36" s="42">
        <v>33</v>
      </c>
      <c r="B36" s="43" t="s">
        <v>46</v>
      </c>
      <c r="C36" s="44">
        <v>400</v>
      </c>
      <c r="D36" s="45">
        <v>0</v>
      </c>
      <c r="E36" s="46">
        <v>400</v>
      </c>
      <c r="F36" s="47"/>
      <c r="G36" s="47">
        <v>33</v>
      </c>
    </row>
    <row r="37" spans="1:7" ht="15.75">
      <c r="A37" s="42">
        <v>34</v>
      </c>
      <c r="B37" s="43" t="s">
        <v>4</v>
      </c>
      <c r="C37" s="44">
        <v>380</v>
      </c>
      <c r="D37" s="45">
        <v>0</v>
      </c>
      <c r="E37" s="46">
        <v>380</v>
      </c>
      <c r="F37" s="47"/>
      <c r="G37" s="47">
        <v>32</v>
      </c>
    </row>
    <row r="38" spans="1:7" ht="15.75">
      <c r="A38" s="42">
        <v>35</v>
      </c>
      <c r="B38" s="43" t="s">
        <v>47</v>
      </c>
      <c r="C38" s="44">
        <v>480</v>
      </c>
      <c r="D38" s="45">
        <v>100</v>
      </c>
      <c r="E38" s="46">
        <v>380</v>
      </c>
      <c r="F38" s="47">
        <v>13</v>
      </c>
      <c r="G38" s="47"/>
    </row>
    <row r="39" spans="1:7" ht="15.75">
      <c r="A39" s="42">
        <v>36</v>
      </c>
      <c r="B39" s="43" t="s">
        <v>86</v>
      </c>
      <c r="C39" s="44">
        <v>370</v>
      </c>
      <c r="D39" s="45">
        <v>0</v>
      </c>
      <c r="E39" s="46">
        <v>370</v>
      </c>
      <c r="F39" s="47"/>
      <c r="G39" s="47">
        <v>31</v>
      </c>
    </row>
    <row r="40" spans="1:7" ht="15.75">
      <c r="A40" s="42">
        <v>37</v>
      </c>
      <c r="B40" s="43" t="s">
        <v>50</v>
      </c>
      <c r="C40" s="44">
        <v>350</v>
      </c>
      <c r="D40" s="45">
        <v>0</v>
      </c>
      <c r="E40" s="46">
        <v>350</v>
      </c>
      <c r="F40" s="47"/>
      <c r="G40" s="47">
        <v>30</v>
      </c>
    </row>
    <row r="41" spans="1:7" ht="15.75">
      <c r="A41" s="42">
        <v>38</v>
      </c>
      <c r="B41" s="43" t="s">
        <v>51</v>
      </c>
      <c r="C41" s="44">
        <v>570</v>
      </c>
      <c r="D41" s="45">
        <v>220</v>
      </c>
      <c r="E41" s="46">
        <v>350</v>
      </c>
      <c r="F41" s="47">
        <v>12</v>
      </c>
      <c r="G41" s="47"/>
    </row>
    <row r="42" spans="1:7" ht="15.75">
      <c r="A42" s="42">
        <v>39</v>
      </c>
      <c r="B42" s="43" t="s">
        <v>52</v>
      </c>
      <c r="C42" s="44">
        <v>330</v>
      </c>
      <c r="D42" s="45">
        <v>40</v>
      </c>
      <c r="E42" s="46">
        <v>290</v>
      </c>
      <c r="F42" s="47">
        <v>11</v>
      </c>
      <c r="G42" s="47"/>
    </row>
    <row r="43" spans="1:7" ht="15.75">
      <c r="A43" s="42">
        <v>40</v>
      </c>
      <c r="B43" s="43" t="s">
        <v>53</v>
      </c>
      <c r="C43" s="44">
        <v>350</v>
      </c>
      <c r="D43" s="45">
        <v>80</v>
      </c>
      <c r="E43" s="46">
        <v>270</v>
      </c>
      <c r="F43" s="47">
        <v>10</v>
      </c>
      <c r="G43" s="47">
        <v>29</v>
      </c>
    </row>
    <row r="44" spans="1:7" ht="15.75">
      <c r="A44" s="42">
        <v>41</v>
      </c>
      <c r="B44" s="43" t="s">
        <v>54</v>
      </c>
      <c r="C44" s="44">
        <v>260</v>
      </c>
      <c r="D44" s="45">
        <v>0</v>
      </c>
      <c r="E44" s="46">
        <v>260</v>
      </c>
      <c r="F44" s="47">
        <v>9</v>
      </c>
      <c r="G44" s="47"/>
    </row>
    <row r="45" spans="1:7" ht="15.75">
      <c r="A45" s="42">
        <v>42</v>
      </c>
      <c r="B45" s="43" t="s">
        <v>55</v>
      </c>
      <c r="C45" s="44">
        <v>240</v>
      </c>
      <c r="D45" s="45">
        <v>0</v>
      </c>
      <c r="E45" s="46">
        <v>240</v>
      </c>
      <c r="F45" s="47"/>
      <c r="G45" s="47">
        <v>28</v>
      </c>
    </row>
    <row r="46" spans="1:7" ht="15.75">
      <c r="A46" s="42">
        <v>43</v>
      </c>
      <c r="B46" s="43" t="s">
        <v>0</v>
      </c>
      <c r="C46" s="44">
        <v>230</v>
      </c>
      <c r="D46" s="45">
        <v>0</v>
      </c>
      <c r="E46" s="46">
        <v>230</v>
      </c>
      <c r="F46" s="47">
        <v>8</v>
      </c>
      <c r="G46" s="47"/>
    </row>
    <row r="47" spans="1:7" ht="15.75">
      <c r="A47" s="42">
        <v>44</v>
      </c>
      <c r="B47" s="43" t="s">
        <v>11</v>
      </c>
      <c r="C47" s="44">
        <v>340</v>
      </c>
      <c r="D47" s="45">
        <v>160</v>
      </c>
      <c r="E47" s="46">
        <v>180</v>
      </c>
      <c r="F47" s="47">
        <v>7</v>
      </c>
      <c r="G47" s="47"/>
    </row>
    <row r="48" spans="1:7" ht="15.75">
      <c r="A48" s="42">
        <v>45</v>
      </c>
      <c r="B48" s="43" t="s">
        <v>58</v>
      </c>
      <c r="C48" s="44">
        <v>160</v>
      </c>
      <c r="D48" s="45">
        <v>0</v>
      </c>
      <c r="E48" s="46">
        <v>160</v>
      </c>
      <c r="F48" s="47"/>
      <c r="G48" s="47">
        <v>27</v>
      </c>
    </row>
    <row r="49" spans="1:7" ht="15.75">
      <c r="A49" s="42">
        <v>46</v>
      </c>
      <c r="B49" s="43" t="s">
        <v>59</v>
      </c>
      <c r="C49" s="44">
        <v>170</v>
      </c>
      <c r="D49" s="45">
        <v>20</v>
      </c>
      <c r="E49" s="46">
        <v>150</v>
      </c>
      <c r="F49" s="47"/>
      <c r="G49" s="47">
        <v>26</v>
      </c>
    </row>
    <row r="50" spans="1:7" ht="15.75">
      <c r="A50" s="42">
        <v>47</v>
      </c>
      <c r="B50" s="43" t="s">
        <v>60</v>
      </c>
      <c r="C50" s="44">
        <v>140</v>
      </c>
      <c r="D50" s="45">
        <v>0</v>
      </c>
      <c r="E50" s="46">
        <v>140</v>
      </c>
      <c r="F50" s="47">
        <v>6</v>
      </c>
      <c r="G50" s="47"/>
    </row>
    <row r="51" spans="1:7" ht="15.75">
      <c r="A51" s="42">
        <v>48</v>
      </c>
      <c r="B51" s="43" t="s">
        <v>61</v>
      </c>
      <c r="C51" s="44">
        <v>130</v>
      </c>
      <c r="D51" s="45">
        <v>0</v>
      </c>
      <c r="E51" s="46">
        <v>130</v>
      </c>
      <c r="F51" s="47"/>
      <c r="G51" s="47">
        <v>25</v>
      </c>
    </row>
    <row r="52" spans="1:7" ht="15.75">
      <c r="A52" s="42"/>
      <c r="B52" s="43"/>
      <c r="C52" s="44"/>
      <c r="D52" s="45"/>
      <c r="E52" s="46"/>
      <c r="F52" s="47"/>
      <c r="G52" s="47"/>
    </row>
    <row r="53" spans="1:7" ht="15.75">
      <c r="A53" s="42"/>
      <c r="B53" s="43"/>
      <c r="C53" s="44"/>
      <c r="D53" s="45"/>
      <c r="E53" s="46"/>
      <c r="F53" s="47"/>
      <c r="G53" s="47"/>
    </row>
    <row r="54" spans="1:7" ht="15.75">
      <c r="A54" s="42"/>
      <c r="B54" s="43"/>
      <c r="C54" s="44"/>
      <c r="D54" s="45"/>
      <c r="E54" s="46"/>
      <c r="F54" s="47"/>
      <c r="G54" s="47"/>
    </row>
    <row r="55" spans="1:7" ht="15.75">
      <c r="A55" s="42"/>
      <c r="B55" s="43"/>
      <c r="C55" s="44"/>
      <c r="D55" s="45"/>
      <c r="E55" s="46"/>
      <c r="F55" s="47"/>
      <c r="G55" s="47"/>
    </row>
    <row r="56" spans="1:7" ht="15.75">
      <c r="A56" s="42"/>
      <c r="B56" s="43"/>
      <c r="C56" s="44"/>
      <c r="D56" s="45"/>
      <c r="E56" s="46"/>
      <c r="F56" s="47"/>
      <c r="G56" s="47"/>
    </row>
    <row r="57" spans="1:7" ht="15.75">
      <c r="A57" s="42"/>
      <c r="B57" s="43"/>
      <c r="C57" s="44"/>
      <c r="D57" s="45"/>
      <c r="E57" s="46"/>
      <c r="F57" s="47"/>
      <c r="G57" s="47"/>
    </row>
    <row r="58" spans="1:7" ht="15.75">
      <c r="A58" s="42"/>
      <c r="B58" s="43"/>
      <c r="C58" s="44"/>
      <c r="D58" s="45"/>
      <c r="E58" s="46"/>
      <c r="F58" s="47"/>
      <c r="G58" s="47"/>
    </row>
    <row r="59" spans="1:7" ht="15.75">
      <c r="A59" s="42"/>
      <c r="B59" s="43"/>
      <c r="C59" s="44"/>
      <c r="D59" s="45"/>
      <c r="E59" s="46"/>
      <c r="F59" s="47"/>
      <c r="G59" s="47"/>
    </row>
    <row r="60" spans="1:7" ht="15.75">
      <c r="A60" s="42"/>
      <c r="B60" s="43"/>
      <c r="C60" s="44"/>
      <c r="D60" s="45"/>
      <c r="E60" s="46"/>
      <c r="F60" s="47"/>
      <c r="G60" s="47"/>
    </row>
    <row r="61" spans="1:7" ht="15.75">
      <c r="A61" s="42"/>
      <c r="B61" s="43"/>
      <c r="C61" s="44"/>
      <c r="D61" s="45"/>
      <c r="E61" s="46"/>
      <c r="F61" s="47"/>
      <c r="G61" s="47"/>
    </row>
    <row r="62" spans="1:7" ht="15.75">
      <c r="A62" s="42"/>
      <c r="B62" s="43"/>
      <c r="C62" s="44"/>
      <c r="D62" s="45"/>
      <c r="E62" s="46"/>
      <c r="F62" s="47"/>
      <c r="G62" s="47"/>
    </row>
    <row r="63" spans="1:7" ht="15.75">
      <c r="A63" s="42"/>
      <c r="B63" s="43"/>
      <c r="C63" s="44"/>
      <c r="D63" s="45"/>
      <c r="E63" s="46"/>
      <c r="F63" s="47"/>
      <c r="G63" s="47"/>
    </row>
    <row r="64" spans="1:7" ht="15.75">
      <c r="A64" s="42"/>
      <c r="B64" s="43"/>
      <c r="C64" s="44"/>
      <c r="D64" s="45"/>
      <c r="E64" s="46"/>
      <c r="F64" s="47"/>
      <c r="G64" s="47"/>
    </row>
  </sheetData>
  <sheetProtection/>
  <mergeCells count="7">
    <mergeCell ref="E2:E3"/>
    <mergeCell ref="F2:F3"/>
    <mergeCell ref="G2:G3"/>
    <mergeCell ref="A2:A3"/>
    <mergeCell ref="B2:B3"/>
    <mergeCell ref="C2:C3"/>
    <mergeCell ref="D2:D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I51"/>
  <sheetViews>
    <sheetView workbookViewId="0" topLeftCell="A2">
      <pane xSplit="3" ySplit="2" topLeftCell="D4" activePane="bottomRight" state="frozen"/>
      <selection pane="topLeft" activeCell="A2" sqref="A2"/>
      <selection pane="topRight" activeCell="D2" sqref="D2"/>
      <selection pane="bottomLeft" activeCell="A4" sqref="A4"/>
      <selection pane="bottomRight" activeCell="A1" sqref="A1"/>
    </sheetView>
  </sheetViews>
  <sheetFormatPr defaultColWidth="9.140625" defaultRowHeight="15"/>
  <cols>
    <col min="1" max="1" width="1.8515625" style="7" customWidth="1"/>
    <col min="2" max="2" width="30.7109375" style="7" customWidth="1"/>
    <col min="3" max="3" width="9.8515625" style="26" bestFit="1" customWidth="1"/>
    <col min="4" max="33" width="3.00390625" style="7" customWidth="1"/>
    <col min="34" max="35" width="5.57421875" style="7" bestFit="1" customWidth="1"/>
    <col min="36" max="36" width="10.57421875" style="7" bestFit="1" customWidth="1"/>
    <col min="37" max="37" width="11.7109375" style="7" bestFit="1" customWidth="1"/>
    <col min="38" max="38" width="13.140625" style="7" bestFit="1" customWidth="1"/>
    <col min="39" max="39" width="11.7109375" style="23" bestFit="1" customWidth="1"/>
    <col min="40" max="40" width="5.57421875" style="23" bestFit="1" customWidth="1"/>
    <col min="41" max="41" width="9.7109375" style="23" bestFit="1" customWidth="1"/>
    <col min="42" max="42" width="14.421875" style="23" bestFit="1" customWidth="1"/>
    <col min="43" max="43" width="14.57421875" style="24" customWidth="1"/>
    <col min="44" max="87" width="9.140625" style="11" customWidth="1"/>
    <col min="88" max="16384" width="9.140625" style="12" customWidth="1"/>
  </cols>
  <sheetData>
    <row r="1" spans="34:43" ht="13.5" thickBot="1">
      <c r="AH1" s="27"/>
      <c r="AI1" s="8"/>
      <c r="AJ1" s="28"/>
      <c r="AK1" s="9"/>
      <c r="AL1" s="9"/>
      <c r="AM1" s="10" t="s">
        <v>87</v>
      </c>
      <c r="AN1" s="10"/>
      <c r="AO1" s="10"/>
      <c r="AP1" s="10"/>
      <c r="AQ1" s="10"/>
    </row>
    <row r="2" spans="2:87" s="7" customFormat="1" ht="12.75" customHeight="1">
      <c r="B2" s="84" t="s">
        <v>79</v>
      </c>
      <c r="C2" s="91" t="s">
        <v>120</v>
      </c>
      <c r="D2" s="88" t="s">
        <v>121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90"/>
      <c r="AH2" s="87" t="s">
        <v>122</v>
      </c>
      <c r="AI2" s="86" t="s">
        <v>88</v>
      </c>
      <c r="AJ2" s="93" t="s">
        <v>123</v>
      </c>
      <c r="AK2" s="83" t="s">
        <v>89</v>
      </c>
      <c r="AL2" s="83" t="s">
        <v>80</v>
      </c>
      <c r="AM2" s="83" t="s">
        <v>21</v>
      </c>
      <c r="AN2" s="83" t="s">
        <v>124</v>
      </c>
      <c r="AO2" s="83" t="s">
        <v>125</v>
      </c>
      <c r="AP2" s="83" t="s">
        <v>126</v>
      </c>
      <c r="AQ2" s="13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</row>
    <row r="3" spans="2:87" s="7" customFormat="1" ht="13.5" thickBot="1">
      <c r="B3" s="85"/>
      <c r="C3" s="92"/>
      <c r="D3" s="29">
        <v>1</v>
      </c>
      <c r="E3" s="30">
        <v>2</v>
      </c>
      <c r="F3" s="30">
        <v>3</v>
      </c>
      <c r="G3" s="30">
        <v>4</v>
      </c>
      <c r="H3" s="30">
        <v>5</v>
      </c>
      <c r="I3" s="30">
        <v>6</v>
      </c>
      <c r="J3" s="30">
        <v>7</v>
      </c>
      <c r="K3" s="30">
        <v>8</v>
      </c>
      <c r="L3" s="30">
        <v>9</v>
      </c>
      <c r="M3" s="30">
        <v>10</v>
      </c>
      <c r="N3" s="30">
        <v>11</v>
      </c>
      <c r="O3" s="30">
        <v>12</v>
      </c>
      <c r="P3" s="30">
        <v>13</v>
      </c>
      <c r="Q3" s="30">
        <v>14</v>
      </c>
      <c r="R3" s="30">
        <v>15</v>
      </c>
      <c r="S3" s="30">
        <v>16</v>
      </c>
      <c r="T3" s="30">
        <v>17</v>
      </c>
      <c r="U3" s="30">
        <v>18</v>
      </c>
      <c r="V3" s="30">
        <v>19</v>
      </c>
      <c r="W3" s="30">
        <v>20</v>
      </c>
      <c r="X3" s="30">
        <v>21</v>
      </c>
      <c r="Y3" s="30">
        <v>22</v>
      </c>
      <c r="Z3" s="30">
        <v>23</v>
      </c>
      <c r="AA3" s="30">
        <v>24</v>
      </c>
      <c r="AB3" s="30">
        <v>25</v>
      </c>
      <c r="AC3" s="30">
        <v>26</v>
      </c>
      <c r="AD3" s="30">
        <v>27</v>
      </c>
      <c r="AE3" s="30">
        <v>28</v>
      </c>
      <c r="AF3" s="30">
        <v>29</v>
      </c>
      <c r="AG3" s="31">
        <v>30</v>
      </c>
      <c r="AH3" s="87"/>
      <c r="AI3" s="86"/>
      <c r="AJ3" s="93"/>
      <c r="AK3" s="83"/>
      <c r="AL3" s="83"/>
      <c r="AM3" s="83"/>
      <c r="AN3" s="83" t="s">
        <v>124</v>
      </c>
      <c r="AO3" s="83"/>
      <c r="AP3" s="83"/>
      <c r="AQ3" s="13" t="s">
        <v>90</v>
      </c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</row>
    <row r="4" spans="2:43" ht="12.75">
      <c r="B4" s="15" t="s">
        <v>9</v>
      </c>
      <c r="C4" s="32">
        <v>0.26458333333333334</v>
      </c>
      <c r="D4" s="27">
        <v>1</v>
      </c>
      <c r="E4" s="33"/>
      <c r="F4" s="33">
        <v>1</v>
      </c>
      <c r="G4" s="33">
        <v>1</v>
      </c>
      <c r="H4" s="33">
        <v>1</v>
      </c>
      <c r="I4" s="33">
        <v>1</v>
      </c>
      <c r="J4" s="33">
        <v>1</v>
      </c>
      <c r="K4" s="33">
        <v>1</v>
      </c>
      <c r="L4" s="33">
        <v>1</v>
      </c>
      <c r="M4" s="33">
        <v>1</v>
      </c>
      <c r="N4" s="33">
        <v>1</v>
      </c>
      <c r="O4" s="33">
        <v>1</v>
      </c>
      <c r="P4" s="33">
        <v>1</v>
      </c>
      <c r="Q4" s="33">
        <v>1</v>
      </c>
      <c r="R4" s="33">
        <v>1</v>
      </c>
      <c r="S4" s="33">
        <v>1</v>
      </c>
      <c r="T4" s="33">
        <v>1</v>
      </c>
      <c r="U4" s="33">
        <v>1</v>
      </c>
      <c r="V4" s="33">
        <v>1</v>
      </c>
      <c r="W4" s="33">
        <v>1</v>
      </c>
      <c r="X4" s="33">
        <v>1</v>
      </c>
      <c r="Y4" s="33">
        <v>1</v>
      </c>
      <c r="Z4" s="33">
        <v>1</v>
      </c>
      <c r="AA4" s="33">
        <v>1</v>
      </c>
      <c r="AB4" s="33">
        <v>1</v>
      </c>
      <c r="AC4" s="33">
        <v>1</v>
      </c>
      <c r="AD4" s="33">
        <v>1</v>
      </c>
      <c r="AE4" s="33">
        <v>1</v>
      </c>
      <c r="AF4" s="33">
        <v>1</v>
      </c>
      <c r="AG4" s="34">
        <v>1</v>
      </c>
      <c r="AH4" s="35">
        <f aca="true" t="shared" si="0" ref="AH4:AH51">COUNT(D4:AG4)</f>
        <v>29</v>
      </c>
      <c r="AI4" s="16">
        <f aca="true" t="shared" si="1" ref="AI4:AI51">(COUNTA(D4:M4)*10)+(COUNTA(N4:W4)*20)+(COUNTA(X4:AG4)*30)</f>
        <v>590</v>
      </c>
      <c r="AJ4" s="36">
        <v>0.30591435185185184</v>
      </c>
      <c r="AK4" s="17">
        <f aca="true" t="shared" si="2" ref="AK4:AK51">AJ4-C4</f>
        <v>0.0413310185185185</v>
      </c>
      <c r="AL4" s="9">
        <v>0</v>
      </c>
      <c r="AM4" s="18">
        <f aca="true" t="shared" si="3" ref="AM4:AM51">AI4-AL4</f>
        <v>590</v>
      </c>
      <c r="AN4" s="10">
        <f aca="true" t="shared" si="4" ref="AN4:AN51">RANK(AM4,$AM$4:$AM$51)</f>
        <v>1</v>
      </c>
      <c r="AO4" s="37">
        <f aca="true" t="shared" si="5" ref="AO4:AO51">AM4/AH4</f>
        <v>20.344827586206897</v>
      </c>
      <c r="AP4" s="38">
        <f aca="true" t="shared" si="6" ref="AP4:AP37">RANK(AO4,($AO$4:$AO$50))</f>
        <v>22</v>
      </c>
      <c r="AQ4" s="19">
        <v>1</v>
      </c>
    </row>
    <row r="5" spans="2:43" ht="12.75">
      <c r="B5" s="20" t="s">
        <v>6</v>
      </c>
      <c r="C5" s="39">
        <v>0.28125</v>
      </c>
      <c r="D5" s="35"/>
      <c r="E5" s="9"/>
      <c r="F5" s="9">
        <v>1</v>
      </c>
      <c r="G5" s="9">
        <v>1</v>
      </c>
      <c r="H5" s="9">
        <v>1</v>
      </c>
      <c r="I5" s="9">
        <v>1</v>
      </c>
      <c r="J5" s="9">
        <v>1</v>
      </c>
      <c r="K5" s="9">
        <v>1</v>
      </c>
      <c r="L5" s="9">
        <v>1</v>
      </c>
      <c r="M5" s="9"/>
      <c r="N5" s="9">
        <v>1</v>
      </c>
      <c r="O5" s="9">
        <v>1</v>
      </c>
      <c r="P5" s="9">
        <v>1</v>
      </c>
      <c r="Q5" s="9">
        <v>1</v>
      </c>
      <c r="R5" s="9">
        <v>1</v>
      </c>
      <c r="S5" s="9">
        <v>1</v>
      </c>
      <c r="T5" s="9">
        <v>1</v>
      </c>
      <c r="U5" s="9">
        <v>1</v>
      </c>
      <c r="V5" s="9">
        <v>1</v>
      </c>
      <c r="W5" s="9">
        <v>1</v>
      </c>
      <c r="X5" s="9">
        <v>1</v>
      </c>
      <c r="Y5" s="9">
        <v>1</v>
      </c>
      <c r="Z5" s="9">
        <v>1</v>
      </c>
      <c r="AA5" s="9">
        <v>1</v>
      </c>
      <c r="AB5" s="9">
        <v>1</v>
      </c>
      <c r="AC5" s="9">
        <v>1</v>
      </c>
      <c r="AD5" s="9">
        <v>1</v>
      </c>
      <c r="AE5" s="9">
        <v>1</v>
      </c>
      <c r="AF5" s="9">
        <v>1</v>
      </c>
      <c r="AG5" s="21">
        <v>1</v>
      </c>
      <c r="AH5" s="35">
        <f t="shared" si="0"/>
        <v>27</v>
      </c>
      <c r="AI5" s="16">
        <f t="shared" si="1"/>
        <v>570</v>
      </c>
      <c r="AJ5" s="36">
        <v>0.32309027777777777</v>
      </c>
      <c r="AK5" s="17">
        <f t="shared" si="2"/>
        <v>0.04184027777777777</v>
      </c>
      <c r="AL5" s="9">
        <v>10</v>
      </c>
      <c r="AM5" s="18">
        <f t="shared" si="3"/>
        <v>560</v>
      </c>
      <c r="AN5" s="10">
        <f t="shared" si="4"/>
        <v>2</v>
      </c>
      <c r="AO5" s="37">
        <f t="shared" si="5"/>
        <v>20.74074074074074</v>
      </c>
      <c r="AP5" s="38">
        <f t="shared" si="6"/>
        <v>18</v>
      </c>
      <c r="AQ5" s="19">
        <v>2</v>
      </c>
    </row>
    <row r="6" spans="2:43" ht="12.75">
      <c r="B6" s="20" t="s">
        <v>7</v>
      </c>
      <c r="C6" s="39">
        <v>0.28541666666666665</v>
      </c>
      <c r="D6" s="35"/>
      <c r="E6" s="9"/>
      <c r="F6" s="9">
        <v>1</v>
      </c>
      <c r="G6" s="9">
        <v>1</v>
      </c>
      <c r="H6" s="9">
        <v>1</v>
      </c>
      <c r="I6" s="9">
        <v>1</v>
      </c>
      <c r="J6" s="9">
        <v>1</v>
      </c>
      <c r="K6" s="9">
        <v>1</v>
      </c>
      <c r="L6" s="9">
        <v>1</v>
      </c>
      <c r="M6" s="9"/>
      <c r="N6" s="9">
        <v>1</v>
      </c>
      <c r="O6" s="9"/>
      <c r="P6" s="9">
        <v>1</v>
      </c>
      <c r="Q6" s="9"/>
      <c r="R6" s="9">
        <v>1</v>
      </c>
      <c r="S6" s="9"/>
      <c r="T6" s="9"/>
      <c r="U6" s="9">
        <v>1</v>
      </c>
      <c r="V6" s="9"/>
      <c r="W6" s="9">
        <v>1</v>
      </c>
      <c r="X6" s="9">
        <v>1</v>
      </c>
      <c r="Y6" s="9">
        <v>1</v>
      </c>
      <c r="Z6" s="9">
        <v>1</v>
      </c>
      <c r="AA6" s="9">
        <v>1</v>
      </c>
      <c r="AB6" s="9">
        <v>1</v>
      </c>
      <c r="AC6" s="9">
        <v>1</v>
      </c>
      <c r="AD6" s="9">
        <v>1</v>
      </c>
      <c r="AE6" s="9">
        <v>1</v>
      </c>
      <c r="AF6" s="9">
        <v>1</v>
      </c>
      <c r="AG6" s="21">
        <v>1</v>
      </c>
      <c r="AH6" s="35">
        <f t="shared" si="0"/>
        <v>22</v>
      </c>
      <c r="AI6" s="16">
        <f t="shared" si="1"/>
        <v>470</v>
      </c>
      <c r="AJ6" s="36">
        <v>0.3247453703703704</v>
      </c>
      <c r="AK6" s="17">
        <f t="shared" si="2"/>
        <v>0.03932870370370373</v>
      </c>
      <c r="AL6" s="9">
        <v>0</v>
      </c>
      <c r="AM6" s="18">
        <f t="shared" si="3"/>
        <v>470</v>
      </c>
      <c r="AN6" s="10">
        <f t="shared" si="4"/>
        <v>3</v>
      </c>
      <c r="AO6" s="37">
        <f t="shared" si="5"/>
        <v>21.363636363636363</v>
      </c>
      <c r="AP6" s="38">
        <f t="shared" si="6"/>
        <v>12</v>
      </c>
      <c r="AQ6" s="19">
        <v>3</v>
      </c>
    </row>
    <row r="7" spans="1:87" s="22" customFormat="1" ht="12.75">
      <c r="A7" s="21"/>
      <c r="B7" s="20" t="s">
        <v>13</v>
      </c>
      <c r="C7" s="39">
        <v>0.29305555555555557</v>
      </c>
      <c r="D7" s="35"/>
      <c r="E7" s="9"/>
      <c r="F7" s="9">
        <v>1</v>
      </c>
      <c r="G7" s="9"/>
      <c r="H7" s="9"/>
      <c r="I7" s="9">
        <v>1</v>
      </c>
      <c r="J7" s="9">
        <v>1</v>
      </c>
      <c r="K7" s="9">
        <v>1</v>
      </c>
      <c r="L7" s="9">
        <v>1</v>
      </c>
      <c r="M7" s="9"/>
      <c r="N7" s="9">
        <v>1</v>
      </c>
      <c r="O7" s="9"/>
      <c r="P7" s="9">
        <v>1</v>
      </c>
      <c r="Q7" s="9">
        <v>1</v>
      </c>
      <c r="R7" s="9">
        <v>1</v>
      </c>
      <c r="S7" s="9">
        <v>1</v>
      </c>
      <c r="T7" s="9">
        <v>1</v>
      </c>
      <c r="U7" s="9">
        <v>1</v>
      </c>
      <c r="V7" s="9"/>
      <c r="W7" s="9">
        <v>1</v>
      </c>
      <c r="X7" s="9">
        <v>1</v>
      </c>
      <c r="Y7" s="9"/>
      <c r="Z7" s="9">
        <v>1</v>
      </c>
      <c r="AA7" s="9">
        <v>1</v>
      </c>
      <c r="AB7" s="9">
        <v>1</v>
      </c>
      <c r="AC7" s="9">
        <v>1</v>
      </c>
      <c r="AD7" s="9">
        <v>1</v>
      </c>
      <c r="AE7" s="9">
        <v>1</v>
      </c>
      <c r="AF7" s="9">
        <v>1</v>
      </c>
      <c r="AG7" s="21">
        <v>1</v>
      </c>
      <c r="AH7" s="35">
        <f t="shared" si="0"/>
        <v>22</v>
      </c>
      <c r="AI7" s="16">
        <f t="shared" si="1"/>
        <v>480</v>
      </c>
      <c r="AJ7" s="36">
        <v>0.33487268518518515</v>
      </c>
      <c r="AK7" s="17">
        <f t="shared" si="2"/>
        <v>0.04181712962962958</v>
      </c>
      <c r="AL7" s="9">
        <v>10</v>
      </c>
      <c r="AM7" s="18">
        <f t="shared" si="3"/>
        <v>470</v>
      </c>
      <c r="AN7" s="10">
        <f t="shared" si="4"/>
        <v>3</v>
      </c>
      <c r="AO7" s="37">
        <f t="shared" si="5"/>
        <v>21.363636363636363</v>
      </c>
      <c r="AP7" s="38">
        <f t="shared" si="6"/>
        <v>12</v>
      </c>
      <c r="AQ7" s="19">
        <v>4</v>
      </c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</row>
    <row r="8" spans="1:87" s="22" customFormat="1" ht="12.75">
      <c r="A8" s="21"/>
      <c r="B8" s="20" t="s">
        <v>15</v>
      </c>
      <c r="C8" s="39">
        <v>0.2972222222222222</v>
      </c>
      <c r="D8" s="35"/>
      <c r="E8" s="9"/>
      <c r="F8" s="9">
        <v>1</v>
      </c>
      <c r="G8" s="9">
        <v>1</v>
      </c>
      <c r="H8" s="9">
        <v>1</v>
      </c>
      <c r="I8" s="9"/>
      <c r="J8" s="9"/>
      <c r="K8" s="9">
        <v>1</v>
      </c>
      <c r="L8" s="9"/>
      <c r="M8" s="9"/>
      <c r="N8" s="9">
        <v>1</v>
      </c>
      <c r="O8" s="9">
        <v>1</v>
      </c>
      <c r="P8" s="9">
        <v>1</v>
      </c>
      <c r="Q8" s="9"/>
      <c r="R8" s="9"/>
      <c r="S8" s="9"/>
      <c r="T8" s="9"/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s="9">
        <v>1</v>
      </c>
      <c r="AE8" s="9">
        <v>1</v>
      </c>
      <c r="AF8" s="9">
        <v>1</v>
      </c>
      <c r="AG8" s="21">
        <v>1</v>
      </c>
      <c r="AH8" s="35">
        <f t="shared" si="0"/>
        <v>20</v>
      </c>
      <c r="AI8" s="16">
        <f t="shared" si="1"/>
        <v>460</v>
      </c>
      <c r="AJ8" s="36">
        <v>0.33888888888888885</v>
      </c>
      <c r="AK8" s="17">
        <f t="shared" si="2"/>
        <v>0.04166666666666663</v>
      </c>
      <c r="AL8" s="9">
        <v>0</v>
      </c>
      <c r="AM8" s="18">
        <f t="shared" si="3"/>
        <v>460</v>
      </c>
      <c r="AN8" s="10">
        <f t="shared" si="4"/>
        <v>5</v>
      </c>
      <c r="AO8" s="37">
        <f t="shared" si="5"/>
        <v>23</v>
      </c>
      <c r="AP8" s="38">
        <f t="shared" si="6"/>
        <v>2</v>
      </c>
      <c r="AQ8" s="19">
        <v>5</v>
      </c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</row>
    <row r="9" spans="1:87" s="22" customFormat="1" ht="12.75">
      <c r="A9" s="21"/>
      <c r="B9" s="20" t="s">
        <v>91</v>
      </c>
      <c r="C9" s="39">
        <v>0.2513888888888889</v>
      </c>
      <c r="D9" s="35"/>
      <c r="E9" s="9"/>
      <c r="F9" s="9">
        <v>1</v>
      </c>
      <c r="G9" s="9"/>
      <c r="H9" s="9"/>
      <c r="I9" s="9"/>
      <c r="J9" s="9"/>
      <c r="K9" s="9">
        <v>1</v>
      </c>
      <c r="L9" s="9">
        <v>1</v>
      </c>
      <c r="M9" s="9"/>
      <c r="N9" s="9">
        <v>1</v>
      </c>
      <c r="O9" s="9"/>
      <c r="P9" s="9">
        <v>1</v>
      </c>
      <c r="Q9" s="9">
        <v>1</v>
      </c>
      <c r="R9" s="9">
        <v>1</v>
      </c>
      <c r="S9" s="9">
        <v>1</v>
      </c>
      <c r="T9" s="9"/>
      <c r="U9" s="9">
        <v>1</v>
      </c>
      <c r="V9" s="9"/>
      <c r="W9" s="9">
        <v>1</v>
      </c>
      <c r="X9" s="9">
        <v>1</v>
      </c>
      <c r="Y9" s="9">
        <v>1</v>
      </c>
      <c r="Z9" s="9">
        <v>1</v>
      </c>
      <c r="AA9" s="9">
        <v>1</v>
      </c>
      <c r="AB9" s="9">
        <v>1</v>
      </c>
      <c r="AC9" s="9">
        <v>1</v>
      </c>
      <c r="AD9" s="9">
        <v>1</v>
      </c>
      <c r="AE9" s="9">
        <v>1</v>
      </c>
      <c r="AF9" s="9">
        <v>1</v>
      </c>
      <c r="AG9" s="21">
        <v>1</v>
      </c>
      <c r="AH9" s="35">
        <f t="shared" si="0"/>
        <v>20</v>
      </c>
      <c r="AI9" s="16">
        <f t="shared" si="1"/>
        <v>470</v>
      </c>
      <c r="AJ9" s="36">
        <v>0.29337962962962966</v>
      </c>
      <c r="AK9" s="17">
        <f t="shared" si="2"/>
        <v>0.04199074074074077</v>
      </c>
      <c r="AL9" s="9">
        <v>20</v>
      </c>
      <c r="AM9" s="18">
        <f t="shared" si="3"/>
        <v>450</v>
      </c>
      <c r="AN9" s="10">
        <f t="shared" si="4"/>
        <v>6</v>
      </c>
      <c r="AO9" s="37">
        <f t="shared" si="5"/>
        <v>22.5</v>
      </c>
      <c r="AP9" s="38">
        <f t="shared" si="6"/>
        <v>6</v>
      </c>
      <c r="AQ9" s="19">
        <v>6</v>
      </c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</row>
    <row r="10" spans="1:87" s="22" customFormat="1" ht="12.75">
      <c r="A10" s="21"/>
      <c r="B10" s="20" t="s">
        <v>92</v>
      </c>
      <c r="C10" s="39">
        <v>0.2847222222222222</v>
      </c>
      <c r="D10" s="35"/>
      <c r="E10" s="9">
        <v>1</v>
      </c>
      <c r="F10" s="9">
        <v>1</v>
      </c>
      <c r="G10" s="9"/>
      <c r="H10" s="9"/>
      <c r="I10" s="9">
        <v>1</v>
      </c>
      <c r="J10" s="9">
        <v>1</v>
      </c>
      <c r="K10" s="9">
        <v>1</v>
      </c>
      <c r="L10" s="9">
        <v>1</v>
      </c>
      <c r="M10" s="9"/>
      <c r="N10" s="9">
        <v>1</v>
      </c>
      <c r="O10" s="9"/>
      <c r="P10" s="9">
        <v>1</v>
      </c>
      <c r="Q10" s="9"/>
      <c r="R10" s="9">
        <v>1</v>
      </c>
      <c r="S10" s="9">
        <v>1</v>
      </c>
      <c r="T10" s="9"/>
      <c r="U10" s="9">
        <v>1</v>
      </c>
      <c r="V10" s="9"/>
      <c r="W10" s="9">
        <v>1</v>
      </c>
      <c r="X10" s="9">
        <v>1</v>
      </c>
      <c r="Y10" s="9"/>
      <c r="Z10" s="9">
        <v>1</v>
      </c>
      <c r="AA10" s="9">
        <v>1</v>
      </c>
      <c r="AB10" s="9">
        <v>1</v>
      </c>
      <c r="AC10" s="9">
        <v>1</v>
      </c>
      <c r="AD10" s="9">
        <v>1</v>
      </c>
      <c r="AE10" s="9">
        <v>1</v>
      </c>
      <c r="AF10" s="9">
        <v>1</v>
      </c>
      <c r="AG10" s="21">
        <v>1</v>
      </c>
      <c r="AH10" s="35">
        <f t="shared" si="0"/>
        <v>21</v>
      </c>
      <c r="AI10" s="16">
        <f t="shared" si="1"/>
        <v>450</v>
      </c>
      <c r="AJ10" s="36">
        <v>0.32640046296296293</v>
      </c>
      <c r="AK10" s="17">
        <f t="shared" si="2"/>
        <v>0.041678240740740724</v>
      </c>
      <c r="AL10" s="9">
        <v>10</v>
      </c>
      <c r="AM10" s="18">
        <f t="shared" si="3"/>
        <v>440</v>
      </c>
      <c r="AN10" s="10">
        <f t="shared" si="4"/>
        <v>7</v>
      </c>
      <c r="AO10" s="37">
        <f t="shared" si="5"/>
        <v>20.952380952380953</v>
      </c>
      <c r="AP10" s="38">
        <f t="shared" si="6"/>
        <v>17</v>
      </c>
      <c r="AQ10" s="19">
        <v>7</v>
      </c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</row>
    <row r="11" spans="1:87" s="22" customFormat="1" ht="12.75">
      <c r="A11" s="21"/>
      <c r="B11" s="20" t="s">
        <v>1</v>
      </c>
      <c r="C11" s="39">
        <v>0.2791666666666667</v>
      </c>
      <c r="D11" s="35">
        <v>1</v>
      </c>
      <c r="E11" s="9"/>
      <c r="F11" s="9">
        <v>1</v>
      </c>
      <c r="G11" s="9">
        <v>1</v>
      </c>
      <c r="H11" s="9">
        <v>1</v>
      </c>
      <c r="I11" s="9">
        <v>1</v>
      </c>
      <c r="J11" s="9">
        <v>1</v>
      </c>
      <c r="K11" s="9">
        <v>1</v>
      </c>
      <c r="L11" s="9">
        <v>1</v>
      </c>
      <c r="M11" s="9">
        <v>1</v>
      </c>
      <c r="N11" s="9">
        <v>1</v>
      </c>
      <c r="O11" s="9">
        <v>1</v>
      </c>
      <c r="P11" s="9">
        <v>1</v>
      </c>
      <c r="Q11" s="9"/>
      <c r="R11" s="9">
        <v>1</v>
      </c>
      <c r="S11" s="9"/>
      <c r="T11" s="9"/>
      <c r="U11" s="9">
        <v>1</v>
      </c>
      <c r="V11" s="9"/>
      <c r="W11" s="9">
        <v>1</v>
      </c>
      <c r="X11" s="9"/>
      <c r="Y11" s="9"/>
      <c r="Z11" s="9">
        <v>1</v>
      </c>
      <c r="AA11" s="9">
        <v>1</v>
      </c>
      <c r="AB11" s="9">
        <v>1</v>
      </c>
      <c r="AC11" s="9">
        <v>1</v>
      </c>
      <c r="AD11" s="9">
        <v>1</v>
      </c>
      <c r="AE11" s="9">
        <v>1</v>
      </c>
      <c r="AF11" s="9">
        <v>1</v>
      </c>
      <c r="AG11" s="21">
        <v>1</v>
      </c>
      <c r="AH11" s="35">
        <f t="shared" si="0"/>
        <v>23</v>
      </c>
      <c r="AI11" s="16">
        <f t="shared" si="1"/>
        <v>450</v>
      </c>
      <c r="AJ11" s="36">
        <v>0.3208564814814815</v>
      </c>
      <c r="AK11" s="17">
        <f t="shared" si="2"/>
        <v>0.04168981481481482</v>
      </c>
      <c r="AL11" s="9">
        <v>10</v>
      </c>
      <c r="AM11" s="18">
        <f t="shared" si="3"/>
        <v>440</v>
      </c>
      <c r="AN11" s="10">
        <f t="shared" si="4"/>
        <v>7</v>
      </c>
      <c r="AO11" s="37">
        <f t="shared" si="5"/>
        <v>19.130434782608695</v>
      </c>
      <c r="AP11" s="38">
        <f t="shared" si="6"/>
        <v>30</v>
      </c>
      <c r="AQ11" s="19">
        <v>8</v>
      </c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</row>
    <row r="12" spans="1:87" s="22" customFormat="1" ht="12.75">
      <c r="A12" s="21"/>
      <c r="B12" s="20" t="s">
        <v>93</v>
      </c>
      <c r="C12" s="39">
        <v>0.2965277777777778</v>
      </c>
      <c r="D12" s="35"/>
      <c r="E12" s="9"/>
      <c r="F12" s="9">
        <v>1</v>
      </c>
      <c r="G12" s="9"/>
      <c r="H12" s="9"/>
      <c r="I12" s="9">
        <v>1</v>
      </c>
      <c r="J12" s="9">
        <v>1</v>
      </c>
      <c r="K12" s="9">
        <v>1</v>
      </c>
      <c r="L12" s="9">
        <v>1</v>
      </c>
      <c r="M12" s="9">
        <v>1</v>
      </c>
      <c r="N12" s="9">
        <v>1</v>
      </c>
      <c r="O12" s="9">
        <v>1</v>
      </c>
      <c r="P12" s="9">
        <v>1</v>
      </c>
      <c r="Q12" s="9">
        <v>1</v>
      </c>
      <c r="R12" s="9">
        <v>1</v>
      </c>
      <c r="S12" s="9">
        <v>1</v>
      </c>
      <c r="T12" s="9">
        <v>1</v>
      </c>
      <c r="U12" s="9">
        <v>1</v>
      </c>
      <c r="V12" s="9"/>
      <c r="W12" s="9">
        <v>1</v>
      </c>
      <c r="X12" s="9"/>
      <c r="Y12" s="9"/>
      <c r="Z12" s="9">
        <v>1</v>
      </c>
      <c r="AA12" s="9">
        <v>1</v>
      </c>
      <c r="AB12" s="9">
        <v>1</v>
      </c>
      <c r="AC12" s="9">
        <v>1</v>
      </c>
      <c r="AD12" s="9">
        <v>1</v>
      </c>
      <c r="AE12" s="9">
        <v>1</v>
      </c>
      <c r="AF12" s="9">
        <v>1</v>
      </c>
      <c r="AG12" s="21">
        <v>1</v>
      </c>
      <c r="AH12" s="35">
        <f t="shared" si="0"/>
        <v>23</v>
      </c>
      <c r="AI12" s="16">
        <f t="shared" si="1"/>
        <v>480</v>
      </c>
      <c r="AJ12" s="36">
        <v>0.33888888888888885</v>
      </c>
      <c r="AK12" s="17">
        <f t="shared" si="2"/>
        <v>0.04236111111111107</v>
      </c>
      <c r="AL12" s="9">
        <v>40</v>
      </c>
      <c r="AM12" s="18">
        <f t="shared" si="3"/>
        <v>440</v>
      </c>
      <c r="AN12" s="10">
        <f t="shared" si="4"/>
        <v>7</v>
      </c>
      <c r="AO12" s="37">
        <f t="shared" si="5"/>
        <v>19.130434782608695</v>
      </c>
      <c r="AP12" s="38">
        <f t="shared" si="6"/>
        <v>30</v>
      </c>
      <c r="AQ12" s="19">
        <v>9</v>
      </c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</row>
    <row r="13" spans="1:87" s="22" customFormat="1" ht="12.75">
      <c r="A13" s="21"/>
      <c r="B13" s="20" t="s">
        <v>36</v>
      </c>
      <c r="C13" s="39">
        <v>0.25069444444444444</v>
      </c>
      <c r="D13" s="35">
        <v>1</v>
      </c>
      <c r="E13" s="9"/>
      <c r="F13" s="9">
        <v>1</v>
      </c>
      <c r="G13" s="9"/>
      <c r="H13" s="9"/>
      <c r="I13" s="9">
        <v>1</v>
      </c>
      <c r="J13" s="9">
        <v>1</v>
      </c>
      <c r="K13" s="9">
        <v>1</v>
      </c>
      <c r="L13" s="9">
        <v>1</v>
      </c>
      <c r="M13" s="9"/>
      <c r="N13" s="9">
        <v>1</v>
      </c>
      <c r="O13" s="9">
        <v>1</v>
      </c>
      <c r="P13" s="9"/>
      <c r="Q13" s="9"/>
      <c r="R13" s="9">
        <v>1</v>
      </c>
      <c r="S13" s="9"/>
      <c r="T13" s="9"/>
      <c r="U13" s="9">
        <v>1</v>
      </c>
      <c r="V13" s="9"/>
      <c r="W13" s="9">
        <v>1</v>
      </c>
      <c r="X13" s="9">
        <v>1</v>
      </c>
      <c r="Y13" s="9"/>
      <c r="Z13" s="9">
        <v>1</v>
      </c>
      <c r="AA13" s="9">
        <v>1</v>
      </c>
      <c r="AB13" s="9">
        <v>1</v>
      </c>
      <c r="AC13" s="9">
        <v>1</v>
      </c>
      <c r="AD13" s="9">
        <v>1</v>
      </c>
      <c r="AE13" s="9">
        <v>1</v>
      </c>
      <c r="AF13" s="9">
        <v>1</v>
      </c>
      <c r="AG13" s="21">
        <v>1</v>
      </c>
      <c r="AH13" s="35">
        <f t="shared" si="0"/>
        <v>20</v>
      </c>
      <c r="AI13" s="16">
        <f t="shared" si="1"/>
        <v>430</v>
      </c>
      <c r="AJ13" s="36">
        <v>0.2915625</v>
      </c>
      <c r="AK13" s="17">
        <f t="shared" si="2"/>
        <v>0.04086805555555556</v>
      </c>
      <c r="AL13" s="9">
        <v>0</v>
      </c>
      <c r="AM13" s="18">
        <f t="shared" si="3"/>
        <v>430</v>
      </c>
      <c r="AN13" s="10">
        <f t="shared" si="4"/>
        <v>10</v>
      </c>
      <c r="AO13" s="37">
        <f t="shared" si="5"/>
        <v>21.5</v>
      </c>
      <c r="AP13" s="38">
        <f t="shared" si="6"/>
        <v>10</v>
      </c>
      <c r="AQ13" s="19">
        <v>10</v>
      </c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</row>
    <row r="14" spans="1:87" s="22" customFormat="1" ht="12.75">
      <c r="A14" s="21"/>
      <c r="B14" s="20" t="s">
        <v>94</v>
      </c>
      <c r="C14" s="39">
        <v>0.2722222222222222</v>
      </c>
      <c r="D14" s="35">
        <v>1</v>
      </c>
      <c r="E14" s="9"/>
      <c r="F14" s="9">
        <v>1</v>
      </c>
      <c r="G14" s="9"/>
      <c r="H14" s="9"/>
      <c r="I14" s="9"/>
      <c r="J14" s="9"/>
      <c r="K14" s="9">
        <v>1</v>
      </c>
      <c r="L14" s="9">
        <v>1</v>
      </c>
      <c r="M14" s="9"/>
      <c r="N14" s="9">
        <v>1</v>
      </c>
      <c r="O14" s="9"/>
      <c r="P14" s="9">
        <v>1</v>
      </c>
      <c r="Q14" s="9">
        <v>1</v>
      </c>
      <c r="R14" s="9"/>
      <c r="S14" s="9">
        <v>1</v>
      </c>
      <c r="T14" s="9">
        <v>1</v>
      </c>
      <c r="U14" s="9">
        <v>1</v>
      </c>
      <c r="V14" s="9"/>
      <c r="W14" s="9">
        <v>1</v>
      </c>
      <c r="X14" s="9"/>
      <c r="Y14" s="9"/>
      <c r="Z14" s="9">
        <v>1</v>
      </c>
      <c r="AA14" s="9">
        <v>1</v>
      </c>
      <c r="AB14" s="9">
        <v>1</v>
      </c>
      <c r="AC14" s="9">
        <v>1</v>
      </c>
      <c r="AD14" s="9">
        <v>1</v>
      </c>
      <c r="AE14" s="9">
        <v>1</v>
      </c>
      <c r="AF14" s="9">
        <v>1</v>
      </c>
      <c r="AG14" s="21">
        <v>1</v>
      </c>
      <c r="AH14" s="35">
        <f t="shared" si="0"/>
        <v>19</v>
      </c>
      <c r="AI14" s="16">
        <f t="shared" si="1"/>
        <v>420</v>
      </c>
      <c r="AJ14" s="36">
        <v>0.3138773148148148</v>
      </c>
      <c r="AK14" s="17">
        <f t="shared" si="2"/>
        <v>0.04165509259259259</v>
      </c>
      <c r="AL14" s="9">
        <v>0</v>
      </c>
      <c r="AM14" s="18">
        <f t="shared" si="3"/>
        <v>420</v>
      </c>
      <c r="AN14" s="10">
        <f t="shared" si="4"/>
        <v>11</v>
      </c>
      <c r="AO14" s="37">
        <f t="shared" si="5"/>
        <v>22.105263157894736</v>
      </c>
      <c r="AP14" s="38">
        <f t="shared" si="6"/>
        <v>7</v>
      </c>
      <c r="AQ14" s="19">
        <v>11</v>
      </c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</row>
    <row r="15" spans="1:87" s="22" customFormat="1" ht="12.75">
      <c r="A15" s="21"/>
      <c r="B15" s="20" t="s">
        <v>95</v>
      </c>
      <c r="C15" s="39">
        <v>0.2798611111111111</v>
      </c>
      <c r="D15" s="35"/>
      <c r="E15" s="9"/>
      <c r="F15" s="9">
        <v>1</v>
      </c>
      <c r="G15" s="9"/>
      <c r="H15" s="9">
        <v>1</v>
      </c>
      <c r="I15" s="9"/>
      <c r="J15" s="9"/>
      <c r="K15" s="9">
        <v>1</v>
      </c>
      <c r="L15" s="9">
        <v>1</v>
      </c>
      <c r="M15" s="9"/>
      <c r="N15" s="9">
        <v>1</v>
      </c>
      <c r="O15" s="9"/>
      <c r="P15" s="9">
        <v>1</v>
      </c>
      <c r="Q15" s="9">
        <v>1</v>
      </c>
      <c r="R15" s="9">
        <v>1</v>
      </c>
      <c r="S15" s="9">
        <v>1</v>
      </c>
      <c r="T15" s="9">
        <v>1</v>
      </c>
      <c r="U15" s="9">
        <v>1</v>
      </c>
      <c r="V15" s="9"/>
      <c r="W15" s="9">
        <v>1</v>
      </c>
      <c r="X15" s="9"/>
      <c r="Y15" s="9"/>
      <c r="Z15" s="9">
        <v>1</v>
      </c>
      <c r="AA15" s="9">
        <v>1</v>
      </c>
      <c r="AB15" s="9">
        <v>1</v>
      </c>
      <c r="AC15" s="9">
        <v>1</v>
      </c>
      <c r="AD15" s="9">
        <v>1</v>
      </c>
      <c r="AE15" s="9">
        <v>1</v>
      </c>
      <c r="AF15" s="9">
        <v>1</v>
      </c>
      <c r="AG15" s="21">
        <v>1</v>
      </c>
      <c r="AH15" s="35">
        <f t="shared" si="0"/>
        <v>20</v>
      </c>
      <c r="AI15" s="16">
        <f t="shared" si="1"/>
        <v>440</v>
      </c>
      <c r="AJ15" s="36">
        <v>0.3220486111111111</v>
      </c>
      <c r="AK15" s="17">
        <f t="shared" si="2"/>
        <v>0.04218749999999999</v>
      </c>
      <c r="AL15" s="9">
        <v>30</v>
      </c>
      <c r="AM15" s="18">
        <f t="shared" si="3"/>
        <v>410</v>
      </c>
      <c r="AN15" s="10">
        <f t="shared" si="4"/>
        <v>12</v>
      </c>
      <c r="AO15" s="37">
        <f t="shared" si="5"/>
        <v>20.5</v>
      </c>
      <c r="AP15" s="38">
        <f t="shared" si="6"/>
        <v>21</v>
      </c>
      <c r="AQ15" s="19">
        <v>12</v>
      </c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</row>
    <row r="16" spans="1:87" s="22" customFormat="1" ht="12.75">
      <c r="A16" s="21"/>
      <c r="B16" s="20" t="s">
        <v>96</v>
      </c>
      <c r="C16" s="39">
        <v>0.28402777777777777</v>
      </c>
      <c r="D16" s="35">
        <v>1</v>
      </c>
      <c r="E16" s="9"/>
      <c r="F16" s="9">
        <v>1</v>
      </c>
      <c r="G16" s="9"/>
      <c r="H16" s="9"/>
      <c r="I16" s="9"/>
      <c r="J16" s="9"/>
      <c r="K16" s="9">
        <v>1</v>
      </c>
      <c r="L16" s="9"/>
      <c r="M16" s="9"/>
      <c r="N16" s="9">
        <v>1</v>
      </c>
      <c r="O16" s="9"/>
      <c r="P16" s="9">
        <v>1</v>
      </c>
      <c r="Q16" s="9"/>
      <c r="R16" s="9"/>
      <c r="S16" s="9"/>
      <c r="T16" s="9"/>
      <c r="U16" s="9">
        <v>1</v>
      </c>
      <c r="V16" s="9">
        <v>1</v>
      </c>
      <c r="W16" s="9">
        <v>1</v>
      </c>
      <c r="X16" s="9">
        <v>1</v>
      </c>
      <c r="Y16" s="9">
        <v>1</v>
      </c>
      <c r="Z16" s="9">
        <v>1</v>
      </c>
      <c r="AA16" s="9">
        <v>1</v>
      </c>
      <c r="AB16" s="9">
        <v>1</v>
      </c>
      <c r="AC16" s="9">
        <v>1</v>
      </c>
      <c r="AD16" s="9">
        <v>1</v>
      </c>
      <c r="AE16" s="9">
        <v>1</v>
      </c>
      <c r="AF16" s="9"/>
      <c r="AG16" s="21">
        <v>1</v>
      </c>
      <c r="AH16" s="35">
        <f t="shared" si="0"/>
        <v>17</v>
      </c>
      <c r="AI16" s="16">
        <f t="shared" si="1"/>
        <v>400</v>
      </c>
      <c r="AJ16" s="36">
        <v>0.3256365740740741</v>
      </c>
      <c r="AK16" s="17">
        <f t="shared" si="2"/>
        <v>0.041608796296296324</v>
      </c>
      <c r="AL16" s="9">
        <v>0</v>
      </c>
      <c r="AM16" s="18">
        <f t="shared" si="3"/>
        <v>400</v>
      </c>
      <c r="AN16" s="10">
        <f t="shared" si="4"/>
        <v>13</v>
      </c>
      <c r="AO16" s="37">
        <f t="shared" si="5"/>
        <v>23.529411764705884</v>
      </c>
      <c r="AP16" s="38">
        <f t="shared" si="6"/>
        <v>1</v>
      </c>
      <c r="AQ16" s="19">
        <v>13</v>
      </c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</row>
    <row r="17" spans="1:87" s="22" customFormat="1" ht="12.75">
      <c r="A17" s="21"/>
      <c r="B17" s="20" t="s">
        <v>28</v>
      </c>
      <c r="C17" s="39">
        <v>0.275</v>
      </c>
      <c r="D17" s="35">
        <v>1</v>
      </c>
      <c r="E17" s="9">
        <v>1</v>
      </c>
      <c r="F17" s="9">
        <v>1</v>
      </c>
      <c r="G17" s="9"/>
      <c r="H17" s="9"/>
      <c r="I17" s="9"/>
      <c r="J17" s="9"/>
      <c r="K17" s="9">
        <v>1</v>
      </c>
      <c r="L17" s="9">
        <v>1</v>
      </c>
      <c r="M17" s="9">
        <v>1</v>
      </c>
      <c r="N17" s="9">
        <v>1</v>
      </c>
      <c r="O17" s="9">
        <v>1</v>
      </c>
      <c r="P17" s="9">
        <v>1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9"/>
      <c r="W17" s="9">
        <v>1</v>
      </c>
      <c r="X17" s="9">
        <v>1</v>
      </c>
      <c r="Y17" s="9">
        <v>1</v>
      </c>
      <c r="Z17" s="9">
        <v>1</v>
      </c>
      <c r="AA17" s="9">
        <v>1</v>
      </c>
      <c r="AB17" s="9">
        <v>1</v>
      </c>
      <c r="AC17" s="9">
        <v>1</v>
      </c>
      <c r="AD17" s="9">
        <v>1</v>
      </c>
      <c r="AE17" s="9">
        <v>1</v>
      </c>
      <c r="AF17" s="9">
        <v>1</v>
      </c>
      <c r="AG17" s="21">
        <v>1</v>
      </c>
      <c r="AH17" s="35">
        <f t="shared" si="0"/>
        <v>25</v>
      </c>
      <c r="AI17" s="16">
        <f t="shared" si="1"/>
        <v>540</v>
      </c>
      <c r="AJ17" s="36">
        <v>0.3190046296296296</v>
      </c>
      <c r="AK17" s="17">
        <f t="shared" si="2"/>
        <v>0.04400462962962959</v>
      </c>
      <c r="AL17" s="9">
        <v>140</v>
      </c>
      <c r="AM17" s="18">
        <f t="shared" si="3"/>
        <v>400</v>
      </c>
      <c r="AN17" s="10">
        <f t="shared" si="4"/>
        <v>13</v>
      </c>
      <c r="AO17" s="37">
        <f t="shared" si="5"/>
        <v>16</v>
      </c>
      <c r="AP17" s="38">
        <f t="shared" si="6"/>
        <v>37</v>
      </c>
      <c r="AQ17" s="19">
        <v>14</v>
      </c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</row>
    <row r="18" spans="1:87" s="22" customFormat="1" ht="12.75">
      <c r="A18" s="21"/>
      <c r="B18" s="20" t="s">
        <v>42</v>
      </c>
      <c r="C18" s="39">
        <v>0.28055555555555556</v>
      </c>
      <c r="D18" s="35"/>
      <c r="E18" s="9"/>
      <c r="F18" s="9">
        <v>1</v>
      </c>
      <c r="G18" s="9">
        <v>1</v>
      </c>
      <c r="H18" s="9">
        <v>1</v>
      </c>
      <c r="I18" s="9"/>
      <c r="J18" s="9"/>
      <c r="K18" s="9">
        <v>1</v>
      </c>
      <c r="L18" s="9"/>
      <c r="M18" s="9">
        <v>1</v>
      </c>
      <c r="N18" s="9">
        <v>1</v>
      </c>
      <c r="O18" s="9"/>
      <c r="P18" s="9">
        <v>1</v>
      </c>
      <c r="Q18" s="9"/>
      <c r="R18" s="9"/>
      <c r="S18" s="9"/>
      <c r="T18" s="9"/>
      <c r="U18" s="9">
        <v>1</v>
      </c>
      <c r="V18" s="9"/>
      <c r="W18" s="9">
        <v>1</v>
      </c>
      <c r="X18" s="9">
        <v>1</v>
      </c>
      <c r="Y18" s="9">
        <v>1</v>
      </c>
      <c r="Z18" s="9">
        <v>1</v>
      </c>
      <c r="AA18" s="9">
        <v>1</v>
      </c>
      <c r="AB18" s="9">
        <v>1</v>
      </c>
      <c r="AC18" s="9">
        <v>1</v>
      </c>
      <c r="AD18" s="9">
        <v>1</v>
      </c>
      <c r="AE18" s="9">
        <v>1</v>
      </c>
      <c r="AF18" s="9"/>
      <c r="AG18" s="21">
        <v>1</v>
      </c>
      <c r="AH18" s="35">
        <f t="shared" si="0"/>
        <v>18</v>
      </c>
      <c r="AI18" s="16">
        <f t="shared" si="1"/>
        <v>400</v>
      </c>
      <c r="AJ18" s="36">
        <v>0.3222685185185185</v>
      </c>
      <c r="AK18" s="17">
        <f t="shared" si="2"/>
        <v>0.04171296296296295</v>
      </c>
      <c r="AL18" s="9">
        <v>10</v>
      </c>
      <c r="AM18" s="18">
        <f t="shared" si="3"/>
        <v>390</v>
      </c>
      <c r="AN18" s="10">
        <f t="shared" si="4"/>
        <v>15</v>
      </c>
      <c r="AO18" s="37">
        <f t="shared" si="5"/>
        <v>21.666666666666668</v>
      </c>
      <c r="AP18" s="38">
        <f t="shared" si="6"/>
        <v>8</v>
      </c>
      <c r="AQ18" s="19">
        <v>15</v>
      </c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</row>
    <row r="19" spans="1:87" s="22" customFormat="1" ht="12.75">
      <c r="A19" s="21"/>
      <c r="B19" s="20" t="s">
        <v>97</v>
      </c>
      <c r="C19" s="39">
        <v>0.29097222222222224</v>
      </c>
      <c r="D19" s="35">
        <v>1</v>
      </c>
      <c r="E19" s="9"/>
      <c r="F19" s="9">
        <v>1</v>
      </c>
      <c r="G19" s="9"/>
      <c r="H19" s="9"/>
      <c r="I19" s="9">
        <v>1</v>
      </c>
      <c r="J19" s="9">
        <v>1</v>
      </c>
      <c r="K19" s="9">
        <v>1</v>
      </c>
      <c r="L19" s="9">
        <v>1</v>
      </c>
      <c r="M19" s="9"/>
      <c r="N19" s="9">
        <v>1</v>
      </c>
      <c r="O19" s="9"/>
      <c r="P19" s="9">
        <v>1</v>
      </c>
      <c r="Q19" s="9"/>
      <c r="R19" s="9">
        <v>1</v>
      </c>
      <c r="S19" s="9"/>
      <c r="T19" s="9"/>
      <c r="U19" s="9">
        <v>1</v>
      </c>
      <c r="V19" s="9"/>
      <c r="W19" s="9"/>
      <c r="X19" s="9"/>
      <c r="Y19" s="9"/>
      <c r="Z19" s="9">
        <v>1</v>
      </c>
      <c r="AA19" s="9">
        <v>1</v>
      </c>
      <c r="AB19" s="9">
        <v>1</v>
      </c>
      <c r="AC19" s="9">
        <v>1</v>
      </c>
      <c r="AD19" s="9">
        <v>1</v>
      </c>
      <c r="AE19" s="9">
        <v>1</v>
      </c>
      <c r="AF19" s="9">
        <v>1</v>
      </c>
      <c r="AG19" s="21">
        <v>1</v>
      </c>
      <c r="AH19" s="35">
        <f t="shared" si="0"/>
        <v>18</v>
      </c>
      <c r="AI19" s="16">
        <f t="shared" si="1"/>
        <v>380</v>
      </c>
      <c r="AJ19" s="36">
        <v>0.3326388888888889</v>
      </c>
      <c r="AK19" s="17">
        <f t="shared" si="2"/>
        <v>0.04166666666666663</v>
      </c>
      <c r="AL19" s="9">
        <v>0</v>
      </c>
      <c r="AM19" s="18">
        <f t="shared" si="3"/>
        <v>380</v>
      </c>
      <c r="AN19" s="10">
        <f t="shared" si="4"/>
        <v>16</v>
      </c>
      <c r="AO19" s="37">
        <f t="shared" si="5"/>
        <v>21.11111111111111</v>
      </c>
      <c r="AP19" s="38">
        <f t="shared" si="6"/>
        <v>16</v>
      </c>
      <c r="AQ19" s="19">
        <v>16</v>
      </c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</row>
    <row r="20" spans="1:87" s="22" customFormat="1" ht="12.75">
      <c r="A20" s="21"/>
      <c r="B20" s="20" t="s">
        <v>32</v>
      </c>
      <c r="C20" s="39">
        <v>0.2604166666666667</v>
      </c>
      <c r="D20" s="35"/>
      <c r="E20" s="9"/>
      <c r="F20" s="9">
        <v>1</v>
      </c>
      <c r="G20" s="9">
        <v>1</v>
      </c>
      <c r="H20" s="9"/>
      <c r="I20" s="9">
        <v>1</v>
      </c>
      <c r="J20" s="9">
        <v>1</v>
      </c>
      <c r="K20" s="9">
        <v>1</v>
      </c>
      <c r="L20" s="9">
        <v>1</v>
      </c>
      <c r="M20" s="9"/>
      <c r="N20" s="9">
        <v>1</v>
      </c>
      <c r="O20" s="9">
        <v>1</v>
      </c>
      <c r="P20" s="9">
        <v>1</v>
      </c>
      <c r="Q20" s="9">
        <v>1</v>
      </c>
      <c r="R20" s="9">
        <v>1</v>
      </c>
      <c r="S20" s="9">
        <v>1</v>
      </c>
      <c r="T20" s="9">
        <v>1</v>
      </c>
      <c r="U20" s="9">
        <v>1</v>
      </c>
      <c r="V20" s="9"/>
      <c r="W20" s="9"/>
      <c r="X20" s="9"/>
      <c r="Y20" s="9"/>
      <c r="Z20" s="9"/>
      <c r="AA20" s="9">
        <v>1</v>
      </c>
      <c r="AB20" s="9"/>
      <c r="AC20" s="9"/>
      <c r="AD20" s="9">
        <v>1</v>
      </c>
      <c r="AE20" s="9">
        <v>1</v>
      </c>
      <c r="AF20" s="9">
        <v>1</v>
      </c>
      <c r="AG20" s="21">
        <v>1</v>
      </c>
      <c r="AH20" s="35">
        <f t="shared" si="0"/>
        <v>19</v>
      </c>
      <c r="AI20" s="16">
        <f t="shared" si="1"/>
        <v>370</v>
      </c>
      <c r="AJ20" s="36">
        <v>0.3015046296296296</v>
      </c>
      <c r="AK20" s="17">
        <f t="shared" si="2"/>
        <v>0.04108796296296291</v>
      </c>
      <c r="AL20" s="9">
        <v>0</v>
      </c>
      <c r="AM20" s="18">
        <f t="shared" si="3"/>
        <v>370</v>
      </c>
      <c r="AN20" s="10">
        <f t="shared" si="4"/>
        <v>17</v>
      </c>
      <c r="AO20" s="37">
        <f t="shared" si="5"/>
        <v>19.473684210526315</v>
      </c>
      <c r="AP20" s="38">
        <f t="shared" si="6"/>
        <v>26</v>
      </c>
      <c r="AQ20" s="19">
        <v>17</v>
      </c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</row>
    <row r="21" spans="1:87" s="22" customFormat="1" ht="12.75">
      <c r="A21" s="21"/>
      <c r="B21" s="20" t="s">
        <v>14</v>
      </c>
      <c r="C21" s="39">
        <v>0.2875</v>
      </c>
      <c r="D21" s="35"/>
      <c r="E21" s="9"/>
      <c r="F21" s="9">
        <v>1</v>
      </c>
      <c r="G21" s="9"/>
      <c r="H21" s="9">
        <v>1</v>
      </c>
      <c r="I21" s="9">
        <v>1</v>
      </c>
      <c r="J21" s="9">
        <v>1</v>
      </c>
      <c r="K21" s="9">
        <v>1</v>
      </c>
      <c r="L21" s="9">
        <v>1</v>
      </c>
      <c r="M21" s="9"/>
      <c r="N21" s="9">
        <v>1</v>
      </c>
      <c r="O21" s="9"/>
      <c r="P21" s="9">
        <v>1</v>
      </c>
      <c r="Q21" s="9">
        <v>1</v>
      </c>
      <c r="R21" s="9">
        <v>1</v>
      </c>
      <c r="S21" s="9">
        <v>1</v>
      </c>
      <c r="T21" s="9"/>
      <c r="U21" s="9">
        <v>1</v>
      </c>
      <c r="V21" s="9">
        <v>1</v>
      </c>
      <c r="W21" s="9">
        <v>1</v>
      </c>
      <c r="X21" s="9"/>
      <c r="Y21" s="9"/>
      <c r="Z21" s="9">
        <v>1</v>
      </c>
      <c r="AA21" s="9">
        <v>1</v>
      </c>
      <c r="AB21" s="9"/>
      <c r="AC21" s="9"/>
      <c r="AD21" s="9"/>
      <c r="AE21" s="9">
        <v>1</v>
      </c>
      <c r="AF21" s="9">
        <v>1</v>
      </c>
      <c r="AG21" s="21">
        <v>1</v>
      </c>
      <c r="AH21" s="35">
        <f t="shared" si="0"/>
        <v>19</v>
      </c>
      <c r="AI21" s="16">
        <f t="shared" si="1"/>
        <v>370</v>
      </c>
      <c r="AJ21" s="36">
        <v>0.32862268518518517</v>
      </c>
      <c r="AK21" s="17">
        <f t="shared" si="2"/>
        <v>0.04112268518518519</v>
      </c>
      <c r="AL21" s="9">
        <v>0</v>
      </c>
      <c r="AM21" s="18">
        <f t="shared" si="3"/>
        <v>370</v>
      </c>
      <c r="AN21" s="10">
        <f t="shared" si="4"/>
        <v>17</v>
      </c>
      <c r="AO21" s="37">
        <f t="shared" si="5"/>
        <v>19.473684210526315</v>
      </c>
      <c r="AP21" s="38">
        <f t="shared" si="6"/>
        <v>26</v>
      </c>
      <c r="AQ21" s="19">
        <v>18</v>
      </c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</row>
    <row r="22" spans="1:87" s="22" customFormat="1" ht="12.75">
      <c r="A22" s="21"/>
      <c r="B22" s="20" t="s">
        <v>98</v>
      </c>
      <c r="C22" s="39">
        <v>0.28194444444444444</v>
      </c>
      <c r="D22" s="35">
        <v>1</v>
      </c>
      <c r="E22" s="9">
        <v>1</v>
      </c>
      <c r="F22" s="9">
        <v>1</v>
      </c>
      <c r="G22" s="9">
        <v>1</v>
      </c>
      <c r="H22" s="9">
        <v>1</v>
      </c>
      <c r="I22" s="9"/>
      <c r="J22" s="9"/>
      <c r="K22" s="9"/>
      <c r="L22" s="9"/>
      <c r="M22" s="9"/>
      <c r="N22" s="9">
        <v>1</v>
      </c>
      <c r="O22" s="9">
        <v>1</v>
      </c>
      <c r="P22" s="9">
        <v>1</v>
      </c>
      <c r="Q22" s="9"/>
      <c r="R22" s="9"/>
      <c r="S22" s="9"/>
      <c r="T22" s="9"/>
      <c r="U22" s="9">
        <v>1</v>
      </c>
      <c r="V22" s="9"/>
      <c r="W22" s="9">
        <v>1</v>
      </c>
      <c r="X22" s="9">
        <v>1</v>
      </c>
      <c r="Y22" s="9">
        <v>1</v>
      </c>
      <c r="Z22" s="9">
        <v>1</v>
      </c>
      <c r="AA22" s="9">
        <v>1</v>
      </c>
      <c r="AB22" s="9">
        <v>1</v>
      </c>
      <c r="AC22" s="9">
        <v>1</v>
      </c>
      <c r="AD22" s="9">
        <v>1</v>
      </c>
      <c r="AE22" s="9"/>
      <c r="AF22" s="9"/>
      <c r="AG22" s="21"/>
      <c r="AH22" s="35">
        <f t="shared" si="0"/>
        <v>17</v>
      </c>
      <c r="AI22" s="16">
        <f t="shared" si="1"/>
        <v>360</v>
      </c>
      <c r="AJ22" s="36">
        <v>0.32037037037037036</v>
      </c>
      <c r="AK22" s="17">
        <f t="shared" si="2"/>
        <v>0.03842592592592592</v>
      </c>
      <c r="AL22" s="9">
        <v>0</v>
      </c>
      <c r="AM22" s="18">
        <f t="shared" si="3"/>
        <v>360</v>
      </c>
      <c r="AN22" s="10">
        <f t="shared" si="4"/>
        <v>19</v>
      </c>
      <c r="AO22" s="37">
        <f t="shared" si="5"/>
        <v>21.176470588235293</v>
      </c>
      <c r="AP22" s="38">
        <f t="shared" si="6"/>
        <v>15</v>
      </c>
      <c r="AQ22" s="19">
        <v>19</v>
      </c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</row>
    <row r="23" spans="1:87" s="22" customFormat="1" ht="12.75">
      <c r="A23" s="21"/>
      <c r="B23" s="20" t="s">
        <v>3</v>
      </c>
      <c r="C23" s="39">
        <v>0.27638888888888885</v>
      </c>
      <c r="D23" s="35">
        <v>1</v>
      </c>
      <c r="E23" s="9"/>
      <c r="F23" s="9">
        <v>1</v>
      </c>
      <c r="G23" s="9"/>
      <c r="H23" s="9"/>
      <c r="I23" s="9"/>
      <c r="J23" s="9">
        <v>1</v>
      </c>
      <c r="K23" s="9">
        <v>1</v>
      </c>
      <c r="L23" s="9">
        <v>1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>
        <v>1</v>
      </c>
      <c r="X23" s="9">
        <v>1</v>
      </c>
      <c r="Y23" s="9">
        <v>1</v>
      </c>
      <c r="Z23" s="9">
        <v>1</v>
      </c>
      <c r="AA23" s="9">
        <v>1</v>
      </c>
      <c r="AB23" s="9">
        <v>1</v>
      </c>
      <c r="AC23" s="9"/>
      <c r="AD23" s="9">
        <v>1</v>
      </c>
      <c r="AE23" s="9">
        <v>1</v>
      </c>
      <c r="AF23" s="9">
        <v>1</v>
      </c>
      <c r="AG23" s="21">
        <v>1</v>
      </c>
      <c r="AH23" s="35">
        <f t="shared" si="0"/>
        <v>15</v>
      </c>
      <c r="AI23" s="16">
        <f t="shared" si="1"/>
        <v>340</v>
      </c>
      <c r="AJ23" s="36">
        <v>0.3165046296296296</v>
      </c>
      <c r="AK23" s="17">
        <f t="shared" si="2"/>
        <v>0.04011574074074076</v>
      </c>
      <c r="AL23" s="9">
        <v>0</v>
      </c>
      <c r="AM23" s="18">
        <f t="shared" si="3"/>
        <v>340</v>
      </c>
      <c r="AN23" s="10">
        <f t="shared" si="4"/>
        <v>20</v>
      </c>
      <c r="AO23" s="37">
        <f t="shared" si="5"/>
        <v>22.666666666666668</v>
      </c>
      <c r="AP23" s="38">
        <f t="shared" si="6"/>
        <v>3</v>
      </c>
      <c r="AQ23" s="19">
        <v>20</v>
      </c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</row>
    <row r="24" spans="1:87" s="22" customFormat="1" ht="12.75">
      <c r="A24" s="21"/>
      <c r="B24" s="20" t="s">
        <v>4</v>
      </c>
      <c r="C24" s="39">
        <v>0.27638888888888885</v>
      </c>
      <c r="D24" s="35">
        <v>1</v>
      </c>
      <c r="E24" s="9"/>
      <c r="F24" s="9">
        <v>1</v>
      </c>
      <c r="G24" s="9"/>
      <c r="H24" s="9"/>
      <c r="I24" s="9"/>
      <c r="J24" s="9">
        <v>1</v>
      </c>
      <c r="K24" s="9">
        <v>1</v>
      </c>
      <c r="L24" s="9">
        <v>1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>
        <v>1</v>
      </c>
      <c r="X24" s="9">
        <v>1</v>
      </c>
      <c r="Y24" s="9">
        <v>1</v>
      </c>
      <c r="Z24" s="9">
        <v>1</v>
      </c>
      <c r="AA24" s="9">
        <v>1</v>
      </c>
      <c r="AB24" s="9">
        <v>1</v>
      </c>
      <c r="AC24" s="9"/>
      <c r="AD24" s="9">
        <v>1</v>
      </c>
      <c r="AE24" s="9">
        <v>1</v>
      </c>
      <c r="AF24" s="9">
        <v>1</v>
      </c>
      <c r="AG24" s="21">
        <v>1</v>
      </c>
      <c r="AH24" s="35">
        <f t="shared" si="0"/>
        <v>15</v>
      </c>
      <c r="AI24" s="16">
        <f t="shared" si="1"/>
        <v>340</v>
      </c>
      <c r="AJ24" s="36">
        <v>0.3165046296296296</v>
      </c>
      <c r="AK24" s="17">
        <f t="shared" si="2"/>
        <v>0.04011574074074076</v>
      </c>
      <c r="AL24" s="9">
        <v>0</v>
      </c>
      <c r="AM24" s="18">
        <f t="shared" si="3"/>
        <v>340</v>
      </c>
      <c r="AN24" s="10">
        <f t="shared" si="4"/>
        <v>20</v>
      </c>
      <c r="AO24" s="37">
        <f t="shared" si="5"/>
        <v>22.666666666666668</v>
      </c>
      <c r="AP24" s="38">
        <f t="shared" si="6"/>
        <v>3</v>
      </c>
      <c r="AQ24" s="19">
        <v>20</v>
      </c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</row>
    <row r="25" spans="1:87" s="22" customFormat="1" ht="12.75">
      <c r="A25" s="21"/>
      <c r="B25" s="20" t="s">
        <v>50</v>
      </c>
      <c r="C25" s="39">
        <v>0.2951388888888889</v>
      </c>
      <c r="D25" s="35"/>
      <c r="E25" s="9">
        <v>1</v>
      </c>
      <c r="F25" s="9">
        <v>1</v>
      </c>
      <c r="G25" s="9">
        <v>1</v>
      </c>
      <c r="H25" s="9">
        <v>1</v>
      </c>
      <c r="I25" s="9"/>
      <c r="J25" s="9"/>
      <c r="K25" s="9"/>
      <c r="L25" s="9"/>
      <c r="M25" s="9"/>
      <c r="N25" s="9"/>
      <c r="O25" s="9">
        <v>1</v>
      </c>
      <c r="P25" s="9"/>
      <c r="Q25" s="9"/>
      <c r="R25" s="9"/>
      <c r="S25" s="9"/>
      <c r="T25" s="9"/>
      <c r="U25" s="9">
        <v>1</v>
      </c>
      <c r="V25" s="9"/>
      <c r="W25" s="9">
        <v>1</v>
      </c>
      <c r="X25" s="9">
        <v>1</v>
      </c>
      <c r="Y25" s="9">
        <v>1</v>
      </c>
      <c r="Z25" s="9">
        <v>1</v>
      </c>
      <c r="AA25" s="9">
        <v>1</v>
      </c>
      <c r="AB25" s="9">
        <v>1</v>
      </c>
      <c r="AC25" s="9">
        <v>1</v>
      </c>
      <c r="AD25" s="9">
        <v>1</v>
      </c>
      <c r="AE25" s="9">
        <v>1</v>
      </c>
      <c r="AF25" s="9"/>
      <c r="AG25" s="21"/>
      <c r="AH25" s="35">
        <f t="shared" si="0"/>
        <v>15</v>
      </c>
      <c r="AI25" s="16">
        <f t="shared" si="1"/>
        <v>340</v>
      </c>
      <c r="AJ25" s="36">
        <v>0.3364699074074074</v>
      </c>
      <c r="AK25" s="17">
        <f t="shared" si="2"/>
        <v>0.0413310185185185</v>
      </c>
      <c r="AL25" s="9">
        <v>0</v>
      </c>
      <c r="AM25" s="18">
        <f t="shared" si="3"/>
        <v>340</v>
      </c>
      <c r="AN25" s="10">
        <f t="shared" si="4"/>
        <v>20</v>
      </c>
      <c r="AO25" s="37">
        <f t="shared" si="5"/>
        <v>22.666666666666668</v>
      </c>
      <c r="AP25" s="38">
        <f t="shared" si="6"/>
        <v>3</v>
      </c>
      <c r="AQ25" s="19">
        <v>22</v>
      </c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</row>
    <row r="26" spans="1:87" s="22" customFormat="1" ht="12.75">
      <c r="A26" s="21"/>
      <c r="B26" s="20" t="s">
        <v>99</v>
      </c>
      <c r="C26" s="39">
        <v>0.29583333333333334</v>
      </c>
      <c r="D26" s="35">
        <v>1</v>
      </c>
      <c r="E26" s="9"/>
      <c r="F26" s="9">
        <v>1</v>
      </c>
      <c r="G26" s="9"/>
      <c r="H26" s="9"/>
      <c r="I26" s="9">
        <v>1</v>
      </c>
      <c r="J26" s="9">
        <v>1</v>
      </c>
      <c r="K26" s="9"/>
      <c r="L26" s="9"/>
      <c r="M26" s="9"/>
      <c r="N26" s="9">
        <v>1</v>
      </c>
      <c r="O26" s="9"/>
      <c r="P26" s="9">
        <v>1</v>
      </c>
      <c r="Q26" s="9"/>
      <c r="R26" s="9">
        <v>1</v>
      </c>
      <c r="S26" s="9"/>
      <c r="T26" s="9"/>
      <c r="U26" s="9">
        <v>1</v>
      </c>
      <c r="V26" s="9"/>
      <c r="W26" s="9">
        <v>1</v>
      </c>
      <c r="X26" s="9">
        <v>1</v>
      </c>
      <c r="Y26" s="9">
        <v>1</v>
      </c>
      <c r="Z26" s="9">
        <v>1</v>
      </c>
      <c r="AA26" s="9">
        <v>1</v>
      </c>
      <c r="AB26" s="9">
        <v>1</v>
      </c>
      <c r="AC26" s="9">
        <v>1</v>
      </c>
      <c r="AD26" s="9">
        <v>1</v>
      </c>
      <c r="AE26" s="9"/>
      <c r="AF26" s="9"/>
      <c r="AG26" s="21"/>
      <c r="AH26" s="35">
        <f t="shared" si="0"/>
        <v>16</v>
      </c>
      <c r="AI26" s="16">
        <f t="shared" si="1"/>
        <v>350</v>
      </c>
      <c r="AJ26" s="36">
        <v>0.3376736111111111</v>
      </c>
      <c r="AK26" s="17">
        <f t="shared" si="2"/>
        <v>0.04184027777777777</v>
      </c>
      <c r="AL26" s="9">
        <v>10</v>
      </c>
      <c r="AM26" s="18">
        <f t="shared" si="3"/>
        <v>340</v>
      </c>
      <c r="AN26" s="10">
        <f t="shared" si="4"/>
        <v>20</v>
      </c>
      <c r="AO26" s="37">
        <f t="shared" si="5"/>
        <v>21.25</v>
      </c>
      <c r="AP26" s="38">
        <f t="shared" si="6"/>
        <v>14</v>
      </c>
      <c r="AQ26" s="19">
        <v>23</v>
      </c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</row>
    <row r="27" spans="1:87" s="22" customFormat="1" ht="12.75">
      <c r="A27" s="21"/>
      <c r="B27" s="20" t="s">
        <v>100</v>
      </c>
      <c r="C27" s="39">
        <v>0.2534722222222222</v>
      </c>
      <c r="D27" s="35">
        <v>1</v>
      </c>
      <c r="E27" s="9"/>
      <c r="F27" s="9">
        <v>1</v>
      </c>
      <c r="G27" s="9"/>
      <c r="H27" s="9"/>
      <c r="I27" s="9"/>
      <c r="J27" s="9"/>
      <c r="K27" s="9">
        <v>1</v>
      </c>
      <c r="L27" s="9">
        <v>1</v>
      </c>
      <c r="M27" s="9"/>
      <c r="N27" s="9">
        <v>1</v>
      </c>
      <c r="O27" s="9"/>
      <c r="P27" s="9">
        <v>1</v>
      </c>
      <c r="Q27" s="9"/>
      <c r="R27" s="9">
        <v>1</v>
      </c>
      <c r="S27" s="9">
        <v>1</v>
      </c>
      <c r="T27" s="9">
        <v>1</v>
      </c>
      <c r="U27" s="9">
        <v>1</v>
      </c>
      <c r="V27" s="9"/>
      <c r="W27" s="9"/>
      <c r="X27" s="9"/>
      <c r="Y27" s="9"/>
      <c r="Z27" s="9"/>
      <c r="AA27" s="9">
        <v>1</v>
      </c>
      <c r="AB27" s="9">
        <v>1</v>
      </c>
      <c r="AC27" s="9">
        <v>1</v>
      </c>
      <c r="AD27" s="9">
        <v>1</v>
      </c>
      <c r="AE27" s="9">
        <v>1</v>
      </c>
      <c r="AF27" s="9">
        <v>1</v>
      </c>
      <c r="AG27" s="21">
        <v>1</v>
      </c>
      <c r="AH27" s="35">
        <f t="shared" si="0"/>
        <v>17</v>
      </c>
      <c r="AI27" s="16">
        <f t="shared" si="1"/>
        <v>370</v>
      </c>
      <c r="AJ27" s="36">
        <v>0.2954976851851852</v>
      </c>
      <c r="AK27" s="17">
        <f t="shared" si="2"/>
        <v>0.042025462962963</v>
      </c>
      <c r="AL27" s="9">
        <v>30</v>
      </c>
      <c r="AM27" s="18">
        <f t="shared" si="3"/>
        <v>340</v>
      </c>
      <c r="AN27" s="10">
        <f t="shared" si="4"/>
        <v>20</v>
      </c>
      <c r="AO27" s="37">
        <f t="shared" si="5"/>
        <v>20</v>
      </c>
      <c r="AP27" s="38">
        <f t="shared" si="6"/>
        <v>23</v>
      </c>
      <c r="AQ27" s="19">
        <v>24</v>
      </c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</row>
    <row r="28" spans="1:87" s="22" customFormat="1" ht="12.75">
      <c r="A28" s="21"/>
      <c r="B28" s="20" t="s">
        <v>84</v>
      </c>
      <c r="C28" s="39">
        <v>0.27291666666666664</v>
      </c>
      <c r="D28" s="35">
        <v>1</v>
      </c>
      <c r="E28" s="9">
        <v>1</v>
      </c>
      <c r="F28" s="9">
        <v>1</v>
      </c>
      <c r="G28" s="9">
        <v>1</v>
      </c>
      <c r="H28" s="9">
        <v>1</v>
      </c>
      <c r="I28" s="9"/>
      <c r="J28" s="9"/>
      <c r="K28" s="9"/>
      <c r="L28" s="9"/>
      <c r="M28" s="9">
        <v>1</v>
      </c>
      <c r="N28" s="9">
        <v>1</v>
      </c>
      <c r="O28" s="9">
        <v>1</v>
      </c>
      <c r="P28" s="9"/>
      <c r="Q28" s="9"/>
      <c r="R28" s="9"/>
      <c r="S28" s="9"/>
      <c r="T28" s="9"/>
      <c r="U28" s="9">
        <v>1</v>
      </c>
      <c r="V28" s="9"/>
      <c r="W28" s="9">
        <v>1</v>
      </c>
      <c r="X28" s="9">
        <v>1</v>
      </c>
      <c r="Y28" s="9"/>
      <c r="Z28" s="9">
        <v>1</v>
      </c>
      <c r="AA28" s="9">
        <v>1</v>
      </c>
      <c r="AB28" s="9">
        <v>1</v>
      </c>
      <c r="AC28" s="9">
        <v>1</v>
      </c>
      <c r="AD28" s="9">
        <v>1</v>
      </c>
      <c r="AE28" s="9"/>
      <c r="AF28" s="9"/>
      <c r="AG28" s="21"/>
      <c r="AH28" s="35">
        <f t="shared" si="0"/>
        <v>16</v>
      </c>
      <c r="AI28" s="16">
        <f t="shared" si="1"/>
        <v>320</v>
      </c>
      <c r="AJ28" s="36">
        <v>0.31362268518518516</v>
      </c>
      <c r="AK28" s="17">
        <f t="shared" si="2"/>
        <v>0.040706018518518516</v>
      </c>
      <c r="AL28" s="9">
        <v>0</v>
      </c>
      <c r="AM28" s="18">
        <f t="shared" si="3"/>
        <v>320</v>
      </c>
      <c r="AN28" s="10">
        <f t="shared" si="4"/>
        <v>25</v>
      </c>
      <c r="AO28" s="37">
        <f t="shared" si="5"/>
        <v>20</v>
      </c>
      <c r="AP28" s="38">
        <f t="shared" si="6"/>
        <v>23</v>
      </c>
      <c r="AQ28" s="19">
        <v>25</v>
      </c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</row>
    <row r="29" spans="1:87" s="22" customFormat="1" ht="12.75">
      <c r="A29" s="21"/>
      <c r="B29" s="20" t="s">
        <v>101</v>
      </c>
      <c r="C29" s="39">
        <v>0.28958333333333336</v>
      </c>
      <c r="D29" s="35">
        <v>1</v>
      </c>
      <c r="E29" s="9"/>
      <c r="F29" s="9">
        <v>1</v>
      </c>
      <c r="G29" s="9"/>
      <c r="H29" s="9"/>
      <c r="I29" s="9"/>
      <c r="J29" s="9"/>
      <c r="K29" s="9">
        <v>1</v>
      </c>
      <c r="L29" s="9">
        <v>1</v>
      </c>
      <c r="M29" s="9">
        <v>1</v>
      </c>
      <c r="N29" s="9">
        <v>1</v>
      </c>
      <c r="O29" s="9">
        <v>1</v>
      </c>
      <c r="P29" s="9">
        <v>1</v>
      </c>
      <c r="Q29" s="9"/>
      <c r="R29" s="9"/>
      <c r="S29" s="9">
        <v>1</v>
      </c>
      <c r="T29" s="9">
        <v>1</v>
      </c>
      <c r="U29" s="9">
        <v>1</v>
      </c>
      <c r="V29" s="9"/>
      <c r="W29" s="9">
        <v>1</v>
      </c>
      <c r="X29" s="9"/>
      <c r="Y29" s="9">
        <v>1</v>
      </c>
      <c r="Z29" s="9">
        <v>1</v>
      </c>
      <c r="AA29" s="9"/>
      <c r="AB29" s="9"/>
      <c r="AC29" s="9">
        <v>1</v>
      </c>
      <c r="AD29" s="9">
        <v>1</v>
      </c>
      <c r="AE29" s="9">
        <v>1</v>
      </c>
      <c r="AF29" s="9">
        <v>1</v>
      </c>
      <c r="AG29" s="21">
        <v>1</v>
      </c>
      <c r="AH29" s="35">
        <f t="shared" si="0"/>
        <v>19</v>
      </c>
      <c r="AI29" s="16">
        <f t="shared" si="1"/>
        <v>400</v>
      </c>
      <c r="AJ29" s="36">
        <v>0.3326388888888889</v>
      </c>
      <c r="AK29" s="17">
        <f t="shared" si="2"/>
        <v>0.043055555555555514</v>
      </c>
      <c r="AL29" s="9">
        <v>80</v>
      </c>
      <c r="AM29" s="18">
        <f t="shared" si="3"/>
        <v>320</v>
      </c>
      <c r="AN29" s="10">
        <f t="shared" si="4"/>
        <v>25</v>
      </c>
      <c r="AO29" s="37">
        <f t="shared" si="5"/>
        <v>16.842105263157894</v>
      </c>
      <c r="AP29" s="38">
        <f t="shared" si="6"/>
        <v>36</v>
      </c>
      <c r="AQ29" s="19">
        <v>26</v>
      </c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</row>
    <row r="30" spans="2:43" ht="12.75">
      <c r="B30" s="20" t="s">
        <v>102</v>
      </c>
      <c r="C30" s="39">
        <v>0.2881944444444445</v>
      </c>
      <c r="D30" s="35">
        <v>1</v>
      </c>
      <c r="E30" s="9">
        <v>1</v>
      </c>
      <c r="F30" s="9">
        <v>1</v>
      </c>
      <c r="G30" s="9"/>
      <c r="H30" s="9"/>
      <c r="I30" s="9"/>
      <c r="J30" s="9"/>
      <c r="K30" s="9"/>
      <c r="L30" s="9"/>
      <c r="M30" s="9">
        <v>1</v>
      </c>
      <c r="N30" s="9">
        <v>1</v>
      </c>
      <c r="O30" s="9">
        <v>1</v>
      </c>
      <c r="P30" s="9"/>
      <c r="Q30" s="9"/>
      <c r="R30" s="9"/>
      <c r="S30" s="9"/>
      <c r="T30" s="9"/>
      <c r="U30" s="9">
        <v>1</v>
      </c>
      <c r="V30" s="9"/>
      <c r="W30" s="9">
        <v>1</v>
      </c>
      <c r="X30" s="9">
        <v>1</v>
      </c>
      <c r="Y30" s="9">
        <v>1</v>
      </c>
      <c r="Z30" s="9">
        <v>1</v>
      </c>
      <c r="AA30" s="9">
        <v>1</v>
      </c>
      <c r="AB30" s="9">
        <v>1</v>
      </c>
      <c r="AC30" s="9">
        <v>1</v>
      </c>
      <c r="AD30" s="9">
        <v>1</v>
      </c>
      <c r="AE30" s="9"/>
      <c r="AF30" s="9"/>
      <c r="AG30" s="21"/>
      <c r="AH30" s="35">
        <f t="shared" si="0"/>
        <v>15</v>
      </c>
      <c r="AI30" s="16">
        <f t="shared" si="1"/>
        <v>330</v>
      </c>
      <c r="AJ30" s="36">
        <v>0.3301273148148148</v>
      </c>
      <c r="AK30" s="17">
        <f t="shared" si="2"/>
        <v>0.0419328703703703</v>
      </c>
      <c r="AL30" s="9">
        <v>20</v>
      </c>
      <c r="AM30" s="18">
        <f t="shared" si="3"/>
        <v>310</v>
      </c>
      <c r="AN30" s="10">
        <f t="shared" si="4"/>
        <v>27</v>
      </c>
      <c r="AO30" s="37">
        <f t="shared" si="5"/>
        <v>20.666666666666668</v>
      </c>
      <c r="AP30" s="38">
        <f t="shared" si="6"/>
        <v>20</v>
      </c>
      <c r="AQ30" s="19">
        <v>27</v>
      </c>
    </row>
    <row r="31" spans="2:43" ht="12.75">
      <c r="B31" s="20" t="s">
        <v>16</v>
      </c>
      <c r="C31" s="39">
        <v>0.2902777777777778</v>
      </c>
      <c r="D31" s="35">
        <v>1</v>
      </c>
      <c r="E31" s="9">
        <v>1</v>
      </c>
      <c r="F31" s="9">
        <v>1</v>
      </c>
      <c r="G31" s="9">
        <v>1</v>
      </c>
      <c r="H31" s="9">
        <v>1</v>
      </c>
      <c r="I31" s="9"/>
      <c r="J31" s="9"/>
      <c r="K31" s="9"/>
      <c r="L31" s="9"/>
      <c r="M31" s="9"/>
      <c r="N31" s="9">
        <v>1</v>
      </c>
      <c r="O31" s="9">
        <v>1</v>
      </c>
      <c r="P31" s="9">
        <v>1</v>
      </c>
      <c r="Q31" s="9"/>
      <c r="R31" s="9"/>
      <c r="S31" s="9"/>
      <c r="T31" s="9"/>
      <c r="U31" s="9">
        <v>1</v>
      </c>
      <c r="V31" s="9"/>
      <c r="W31" s="9">
        <v>1</v>
      </c>
      <c r="X31" s="9">
        <v>1</v>
      </c>
      <c r="Y31" s="9"/>
      <c r="Z31" s="9">
        <v>1</v>
      </c>
      <c r="AA31" s="9">
        <v>1</v>
      </c>
      <c r="AB31" s="9">
        <v>1</v>
      </c>
      <c r="AC31" s="9">
        <v>1</v>
      </c>
      <c r="AD31" s="9"/>
      <c r="AE31" s="9"/>
      <c r="AF31" s="9"/>
      <c r="AG31" s="21"/>
      <c r="AH31" s="35">
        <f t="shared" si="0"/>
        <v>15</v>
      </c>
      <c r="AI31" s="16">
        <f t="shared" si="1"/>
        <v>300</v>
      </c>
      <c r="AJ31" s="36">
        <v>0.3305439814814815</v>
      </c>
      <c r="AK31" s="17">
        <f t="shared" si="2"/>
        <v>0.04026620370370371</v>
      </c>
      <c r="AL31" s="9">
        <v>0</v>
      </c>
      <c r="AM31" s="18">
        <f t="shared" si="3"/>
        <v>300</v>
      </c>
      <c r="AN31" s="10">
        <f t="shared" si="4"/>
        <v>28</v>
      </c>
      <c r="AO31" s="37">
        <f t="shared" si="5"/>
        <v>20</v>
      </c>
      <c r="AP31" s="38">
        <f t="shared" si="6"/>
        <v>23</v>
      </c>
      <c r="AQ31" s="19">
        <v>28</v>
      </c>
    </row>
    <row r="32" spans="2:43" ht="12.75">
      <c r="B32" s="20" t="s">
        <v>23</v>
      </c>
      <c r="C32" s="39">
        <v>0.26180555555555557</v>
      </c>
      <c r="D32" s="35"/>
      <c r="E32" s="9"/>
      <c r="F32" s="9">
        <v>1</v>
      </c>
      <c r="G32" s="9"/>
      <c r="H32" s="9">
        <v>1</v>
      </c>
      <c r="I32" s="9"/>
      <c r="J32" s="9">
        <v>1</v>
      </c>
      <c r="K32" s="9">
        <v>1</v>
      </c>
      <c r="L32" s="9"/>
      <c r="M32" s="9"/>
      <c r="N32" s="9">
        <v>1</v>
      </c>
      <c r="O32" s="9"/>
      <c r="P32" s="9">
        <v>1</v>
      </c>
      <c r="Q32" s="9"/>
      <c r="R32" s="9"/>
      <c r="S32" s="9"/>
      <c r="T32" s="9"/>
      <c r="U32" s="9">
        <v>1</v>
      </c>
      <c r="V32" s="9"/>
      <c r="W32" s="9">
        <v>1</v>
      </c>
      <c r="X32" s="9">
        <v>1</v>
      </c>
      <c r="Y32" s="9">
        <v>1</v>
      </c>
      <c r="Z32" s="9"/>
      <c r="AA32" s="9"/>
      <c r="AB32" s="9">
        <v>1</v>
      </c>
      <c r="AC32" s="9">
        <v>1</v>
      </c>
      <c r="AD32" s="9">
        <v>1</v>
      </c>
      <c r="AE32" s="9">
        <v>1</v>
      </c>
      <c r="AF32" s="9"/>
      <c r="AG32" s="21"/>
      <c r="AH32" s="35">
        <f t="shared" si="0"/>
        <v>14</v>
      </c>
      <c r="AI32" s="16">
        <f t="shared" si="1"/>
        <v>300</v>
      </c>
      <c r="AJ32" s="36">
        <v>0.3025</v>
      </c>
      <c r="AK32" s="17">
        <f t="shared" si="2"/>
        <v>0.04069444444444442</v>
      </c>
      <c r="AL32" s="9">
        <v>0</v>
      </c>
      <c r="AM32" s="18">
        <f t="shared" si="3"/>
        <v>300</v>
      </c>
      <c r="AN32" s="10">
        <f t="shared" si="4"/>
        <v>28</v>
      </c>
      <c r="AO32" s="37">
        <f t="shared" si="5"/>
        <v>21.428571428571427</v>
      </c>
      <c r="AP32" s="38">
        <f t="shared" si="6"/>
        <v>11</v>
      </c>
      <c r="AQ32" s="19">
        <v>29</v>
      </c>
    </row>
    <row r="33" spans="2:43" ht="12.75">
      <c r="B33" s="20" t="s">
        <v>12</v>
      </c>
      <c r="C33" s="39">
        <v>0.28611111111111115</v>
      </c>
      <c r="D33" s="35">
        <v>1</v>
      </c>
      <c r="E33" s="9">
        <v>1</v>
      </c>
      <c r="F33" s="9">
        <v>1</v>
      </c>
      <c r="G33" s="9">
        <v>1</v>
      </c>
      <c r="H33" s="9">
        <v>1</v>
      </c>
      <c r="I33" s="9"/>
      <c r="J33" s="9"/>
      <c r="K33" s="9"/>
      <c r="L33" s="9"/>
      <c r="M33" s="9">
        <v>1</v>
      </c>
      <c r="N33" s="9">
        <v>1</v>
      </c>
      <c r="O33" s="9">
        <v>1</v>
      </c>
      <c r="P33" s="9"/>
      <c r="Q33" s="9"/>
      <c r="R33" s="9"/>
      <c r="S33" s="9"/>
      <c r="T33" s="9"/>
      <c r="U33" s="9">
        <v>1</v>
      </c>
      <c r="V33" s="9"/>
      <c r="W33" s="9">
        <v>1</v>
      </c>
      <c r="X33" s="9"/>
      <c r="Y33" s="9"/>
      <c r="Z33" s="9">
        <v>1</v>
      </c>
      <c r="AA33" s="9">
        <v>1</v>
      </c>
      <c r="AB33" s="9">
        <v>1</v>
      </c>
      <c r="AC33" s="9">
        <v>1</v>
      </c>
      <c r="AD33" s="9">
        <v>1</v>
      </c>
      <c r="AE33" s="9"/>
      <c r="AF33" s="9"/>
      <c r="AG33" s="21"/>
      <c r="AH33" s="35">
        <f t="shared" si="0"/>
        <v>15</v>
      </c>
      <c r="AI33" s="16">
        <f t="shared" si="1"/>
        <v>290</v>
      </c>
      <c r="AJ33" s="36">
        <v>0.32600694444444445</v>
      </c>
      <c r="AK33" s="17">
        <f t="shared" si="2"/>
        <v>0.0398958333333333</v>
      </c>
      <c r="AL33" s="9">
        <v>0</v>
      </c>
      <c r="AM33" s="18">
        <f t="shared" si="3"/>
        <v>290</v>
      </c>
      <c r="AN33" s="10">
        <f t="shared" si="4"/>
        <v>30</v>
      </c>
      <c r="AO33" s="37">
        <f t="shared" si="5"/>
        <v>19.333333333333332</v>
      </c>
      <c r="AP33" s="38">
        <f t="shared" si="6"/>
        <v>28</v>
      </c>
      <c r="AQ33" s="19">
        <v>30</v>
      </c>
    </row>
    <row r="34" spans="2:43" ht="12.75">
      <c r="B34" s="20" t="s">
        <v>103</v>
      </c>
      <c r="C34" s="39">
        <v>0.2826388888888889</v>
      </c>
      <c r="D34" s="35"/>
      <c r="E34" s="9"/>
      <c r="F34" s="9">
        <v>1</v>
      </c>
      <c r="G34" s="9">
        <v>1</v>
      </c>
      <c r="H34" s="9">
        <v>1</v>
      </c>
      <c r="I34" s="9"/>
      <c r="J34" s="9">
        <v>1</v>
      </c>
      <c r="K34" s="9"/>
      <c r="L34" s="9"/>
      <c r="M34" s="9">
        <v>1</v>
      </c>
      <c r="N34" s="9">
        <v>1</v>
      </c>
      <c r="O34" s="9">
        <v>1</v>
      </c>
      <c r="P34" s="9">
        <v>1</v>
      </c>
      <c r="Q34" s="9"/>
      <c r="R34" s="9"/>
      <c r="S34" s="9"/>
      <c r="T34" s="9"/>
      <c r="U34" s="9">
        <v>1</v>
      </c>
      <c r="V34" s="9"/>
      <c r="W34" s="9">
        <v>1</v>
      </c>
      <c r="X34" s="9">
        <v>1</v>
      </c>
      <c r="Y34" s="9">
        <v>1</v>
      </c>
      <c r="Z34" s="9"/>
      <c r="AA34" s="9">
        <v>1</v>
      </c>
      <c r="AB34" s="9">
        <v>1</v>
      </c>
      <c r="AC34" s="9">
        <v>1</v>
      </c>
      <c r="AD34" s="9"/>
      <c r="AE34" s="9"/>
      <c r="AF34" s="9"/>
      <c r="AG34" s="21"/>
      <c r="AH34" s="35">
        <f t="shared" si="0"/>
        <v>15</v>
      </c>
      <c r="AI34" s="16">
        <f t="shared" si="1"/>
        <v>300</v>
      </c>
      <c r="AJ34" s="36">
        <v>0.3244560185185185</v>
      </c>
      <c r="AK34" s="17">
        <f t="shared" si="2"/>
        <v>0.041817129629629635</v>
      </c>
      <c r="AL34" s="9">
        <v>10</v>
      </c>
      <c r="AM34" s="18">
        <f t="shared" si="3"/>
        <v>290</v>
      </c>
      <c r="AN34" s="10">
        <f t="shared" si="4"/>
        <v>30</v>
      </c>
      <c r="AO34" s="37">
        <f t="shared" si="5"/>
        <v>19.333333333333332</v>
      </c>
      <c r="AP34" s="38">
        <f t="shared" si="6"/>
        <v>28</v>
      </c>
      <c r="AQ34" s="19">
        <v>31</v>
      </c>
    </row>
    <row r="35" spans="2:43" ht="12.75">
      <c r="B35" s="20" t="s">
        <v>104</v>
      </c>
      <c r="C35" s="39">
        <v>0.2833333333333333</v>
      </c>
      <c r="D35" s="35">
        <v>1</v>
      </c>
      <c r="E35" s="9"/>
      <c r="F35" s="9"/>
      <c r="G35" s="9">
        <v>1</v>
      </c>
      <c r="H35" s="9">
        <v>1</v>
      </c>
      <c r="I35" s="9"/>
      <c r="J35" s="9"/>
      <c r="K35" s="9"/>
      <c r="L35" s="9"/>
      <c r="M35" s="9">
        <v>1</v>
      </c>
      <c r="N35" s="9">
        <v>1</v>
      </c>
      <c r="O35" s="9">
        <v>1</v>
      </c>
      <c r="P35" s="9"/>
      <c r="Q35" s="9"/>
      <c r="R35" s="9"/>
      <c r="S35" s="9"/>
      <c r="T35" s="9"/>
      <c r="U35" s="9"/>
      <c r="V35" s="9">
        <v>1</v>
      </c>
      <c r="W35" s="9"/>
      <c r="X35" s="9">
        <v>1</v>
      </c>
      <c r="Y35" s="9">
        <v>1</v>
      </c>
      <c r="Z35" s="9">
        <v>1</v>
      </c>
      <c r="AA35" s="9">
        <v>1</v>
      </c>
      <c r="AB35" s="9">
        <v>1</v>
      </c>
      <c r="AC35" s="9">
        <v>1</v>
      </c>
      <c r="AD35" s="9">
        <v>1</v>
      </c>
      <c r="AE35" s="9"/>
      <c r="AF35" s="9"/>
      <c r="AG35" s="21"/>
      <c r="AH35" s="35">
        <f t="shared" si="0"/>
        <v>14</v>
      </c>
      <c r="AI35" s="16">
        <f t="shared" si="1"/>
        <v>310</v>
      </c>
      <c r="AJ35" s="36">
        <v>0.3251967592592592</v>
      </c>
      <c r="AK35" s="17">
        <f t="shared" si="2"/>
        <v>0.0418634259259259</v>
      </c>
      <c r="AL35" s="9">
        <v>20</v>
      </c>
      <c r="AM35" s="18">
        <f t="shared" si="3"/>
        <v>290</v>
      </c>
      <c r="AN35" s="10">
        <f t="shared" si="4"/>
        <v>30</v>
      </c>
      <c r="AO35" s="37">
        <f t="shared" si="5"/>
        <v>20.714285714285715</v>
      </c>
      <c r="AP35" s="38">
        <f t="shared" si="6"/>
        <v>19</v>
      </c>
      <c r="AQ35" s="19">
        <v>32</v>
      </c>
    </row>
    <row r="36" spans="2:43" ht="12.75">
      <c r="B36" s="20" t="s">
        <v>105</v>
      </c>
      <c r="C36" s="39">
        <v>0.30277777777777776</v>
      </c>
      <c r="D36" s="35"/>
      <c r="E36" s="9"/>
      <c r="F36" s="9"/>
      <c r="G36" s="9">
        <v>1</v>
      </c>
      <c r="H36" s="9">
        <v>1</v>
      </c>
      <c r="I36" s="9">
        <v>1</v>
      </c>
      <c r="J36" s="9">
        <v>1</v>
      </c>
      <c r="K36" s="9"/>
      <c r="L36" s="9">
        <v>1</v>
      </c>
      <c r="M36" s="9"/>
      <c r="N36" s="9">
        <v>1</v>
      </c>
      <c r="O36" s="9">
        <v>1</v>
      </c>
      <c r="P36" s="9">
        <v>1</v>
      </c>
      <c r="Q36" s="9"/>
      <c r="R36" s="9">
        <v>1</v>
      </c>
      <c r="S36" s="9">
        <v>1</v>
      </c>
      <c r="T36" s="9">
        <v>1</v>
      </c>
      <c r="U36" s="9">
        <v>1</v>
      </c>
      <c r="V36" s="9"/>
      <c r="W36" s="9"/>
      <c r="X36" s="9"/>
      <c r="Y36" s="9"/>
      <c r="Z36" s="9"/>
      <c r="AA36" s="9"/>
      <c r="AB36" s="9"/>
      <c r="AC36" s="9"/>
      <c r="AD36" s="9"/>
      <c r="AE36" s="9">
        <v>1</v>
      </c>
      <c r="AF36" s="9">
        <v>1</v>
      </c>
      <c r="AG36" s="21">
        <v>1</v>
      </c>
      <c r="AH36" s="35">
        <f t="shared" si="0"/>
        <v>15</v>
      </c>
      <c r="AI36" s="16">
        <f t="shared" si="1"/>
        <v>280</v>
      </c>
      <c r="AJ36" s="36">
        <v>0.34394675925925927</v>
      </c>
      <c r="AK36" s="17">
        <f t="shared" si="2"/>
        <v>0.041168981481481515</v>
      </c>
      <c r="AL36" s="9">
        <v>0</v>
      </c>
      <c r="AM36" s="18">
        <f t="shared" si="3"/>
        <v>280</v>
      </c>
      <c r="AN36" s="10">
        <f t="shared" si="4"/>
        <v>33</v>
      </c>
      <c r="AO36" s="37">
        <f t="shared" si="5"/>
        <v>18.666666666666668</v>
      </c>
      <c r="AP36" s="38">
        <f t="shared" si="6"/>
        <v>32</v>
      </c>
      <c r="AQ36" s="19">
        <v>33</v>
      </c>
    </row>
    <row r="37" spans="2:43" ht="12.75">
      <c r="B37" s="20" t="s">
        <v>5</v>
      </c>
      <c r="C37" s="39">
        <v>0.31319444444444444</v>
      </c>
      <c r="D37" s="35">
        <v>1</v>
      </c>
      <c r="E37" s="9">
        <v>1</v>
      </c>
      <c r="F37" s="9">
        <v>1</v>
      </c>
      <c r="G37" s="9"/>
      <c r="H37" s="9"/>
      <c r="I37" s="9"/>
      <c r="J37" s="9"/>
      <c r="K37" s="9"/>
      <c r="L37" s="9"/>
      <c r="M37" s="9">
        <v>1</v>
      </c>
      <c r="N37" s="9"/>
      <c r="O37" s="9"/>
      <c r="P37" s="9"/>
      <c r="Q37" s="9"/>
      <c r="R37" s="9"/>
      <c r="S37" s="9"/>
      <c r="T37" s="9"/>
      <c r="U37" s="9"/>
      <c r="V37" s="9">
        <v>1</v>
      </c>
      <c r="W37" s="9">
        <v>1</v>
      </c>
      <c r="X37" s="9">
        <v>1</v>
      </c>
      <c r="Y37" s="9">
        <v>1</v>
      </c>
      <c r="Z37" s="9">
        <v>1</v>
      </c>
      <c r="AA37" s="9">
        <v>1</v>
      </c>
      <c r="AB37" s="9">
        <v>1</v>
      </c>
      <c r="AC37" s="9"/>
      <c r="AD37" s="9">
        <v>1</v>
      </c>
      <c r="AE37" s="9"/>
      <c r="AF37" s="9"/>
      <c r="AG37" s="21"/>
      <c r="AH37" s="35">
        <f t="shared" si="0"/>
        <v>12</v>
      </c>
      <c r="AI37" s="16">
        <f t="shared" si="1"/>
        <v>260</v>
      </c>
      <c r="AJ37" s="36">
        <v>0.3528935185185185</v>
      </c>
      <c r="AK37" s="17">
        <f t="shared" si="2"/>
        <v>0.03969907407407408</v>
      </c>
      <c r="AL37" s="9">
        <v>0</v>
      </c>
      <c r="AM37" s="18">
        <f t="shared" si="3"/>
        <v>260</v>
      </c>
      <c r="AN37" s="10">
        <f t="shared" si="4"/>
        <v>34</v>
      </c>
      <c r="AO37" s="37">
        <f t="shared" si="5"/>
        <v>21.666666666666668</v>
      </c>
      <c r="AP37" s="38">
        <f t="shared" si="6"/>
        <v>8</v>
      </c>
      <c r="AQ37" s="19">
        <v>34</v>
      </c>
    </row>
    <row r="38" spans="2:43" ht="12.75">
      <c r="B38" s="20" t="s">
        <v>106</v>
      </c>
      <c r="C38" s="39">
        <v>0.2777777777777778</v>
      </c>
      <c r="D38" s="35">
        <v>1</v>
      </c>
      <c r="E38" s="9">
        <v>1</v>
      </c>
      <c r="F38" s="9">
        <v>1</v>
      </c>
      <c r="G38" s="9"/>
      <c r="H38" s="9"/>
      <c r="I38" s="9"/>
      <c r="J38" s="9"/>
      <c r="K38" s="9">
        <v>1</v>
      </c>
      <c r="L38" s="9"/>
      <c r="M38" s="9"/>
      <c r="N38" s="9"/>
      <c r="O38" s="9">
        <v>1</v>
      </c>
      <c r="P38" s="9">
        <v>1</v>
      </c>
      <c r="Q38" s="9">
        <v>1</v>
      </c>
      <c r="R38" s="9"/>
      <c r="S38" s="9">
        <v>1</v>
      </c>
      <c r="T38" s="9">
        <v>1</v>
      </c>
      <c r="U38" s="9">
        <v>1</v>
      </c>
      <c r="V38" s="9">
        <v>1</v>
      </c>
      <c r="W38" s="9"/>
      <c r="X38" s="9"/>
      <c r="Y38" s="9"/>
      <c r="Z38" s="9"/>
      <c r="AA38" s="9">
        <v>1</v>
      </c>
      <c r="AB38" s="9"/>
      <c r="AC38" s="9"/>
      <c r="AD38" s="9"/>
      <c r="AE38" s="9">
        <v>1</v>
      </c>
      <c r="AF38" s="9">
        <v>1</v>
      </c>
      <c r="AG38" s="21"/>
      <c r="AH38" s="35">
        <f t="shared" si="0"/>
        <v>14</v>
      </c>
      <c r="AI38" s="16">
        <f t="shared" si="1"/>
        <v>270</v>
      </c>
      <c r="AJ38" s="36">
        <v>0.31957175925925924</v>
      </c>
      <c r="AK38" s="17">
        <f t="shared" si="2"/>
        <v>0.041793981481481446</v>
      </c>
      <c r="AL38" s="9">
        <v>10</v>
      </c>
      <c r="AM38" s="18">
        <f t="shared" si="3"/>
        <v>260</v>
      </c>
      <c r="AN38" s="10">
        <f t="shared" si="4"/>
        <v>34</v>
      </c>
      <c r="AO38" s="37">
        <f t="shared" si="5"/>
        <v>18.571428571428573</v>
      </c>
      <c r="AP38" s="38">
        <f aca="true" t="shared" si="7" ref="AP38:AP50">RANK(AO38,($AO$4:$AO$50))</f>
        <v>33</v>
      </c>
      <c r="AQ38" s="19">
        <v>35</v>
      </c>
    </row>
    <row r="39" spans="2:43" ht="12.75">
      <c r="B39" s="20" t="s">
        <v>107</v>
      </c>
      <c r="C39" s="39">
        <v>0.2625</v>
      </c>
      <c r="D39" s="35">
        <v>1</v>
      </c>
      <c r="E39" s="9">
        <v>1</v>
      </c>
      <c r="F39" s="9">
        <v>1</v>
      </c>
      <c r="G39" s="9">
        <v>1</v>
      </c>
      <c r="H39" s="9">
        <v>1</v>
      </c>
      <c r="I39" s="9">
        <v>1</v>
      </c>
      <c r="J39" s="9">
        <v>1</v>
      </c>
      <c r="K39" s="9"/>
      <c r="L39" s="9">
        <v>1</v>
      </c>
      <c r="M39" s="9">
        <v>1</v>
      </c>
      <c r="N39" s="9"/>
      <c r="O39" s="9"/>
      <c r="P39" s="9"/>
      <c r="Q39" s="9"/>
      <c r="R39" s="9">
        <v>1</v>
      </c>
      <c r="S39" s="9">
        <v>1</v>
      </c>
      <c r="T39" s="9">
        <v>1</v>
      </c>
      <c r="U39" s="9"/>
      <c r="V39" s="9"/>
      <c r="W39" s="9"/>
      <c r="X39" s="9"/>
      <c r="Y39" s="9"/>
      <c r="Z39" s="9"/>
      <c r="AA39" s="9"/>
      <c r="AB39" s="9"/>
      <c r="AC39" s="9"/>
      <c r="AD39" s="9"/>
      <c r="AE39" s="9">
        <v>1</v>
      </c>
      <c r="AF39" s="9">
        <v>1</v>
      </c>
      <c r="AG39" s="21">
        <v>1</v>
      </c>
      <c r="AH39" s="35">
        <f t="shared" si="0"/>
        <v>15</v>
      </c>
      <c r="AI39" s="16">
        <f t="shared" si="1"/>
        <v>240</v>
      </c>
      <c r="AJ39" s="36">
        <v>0.3019907407407407</v>
      </c>
      <c r="AK39" s="17">
        <f t="shared" si="2"/>
        <v>0.039490740740740715</v>
      </c>
      <c r="AL39" s="9">
        <v>0</v>
      </c>
      <c r="AM39" s="18">
        <f t="shared" si="3"/>
        <v>240</v>
      </c>
      <c r="AN39" s="10">
        <f t="shared" si="4"/>
        <v>36</v>
      </c>
      <c r="AO39" s="37">
        <f t="shared" si="5"/>
        <v>16</v>
      </c>
      <c r="AP39" s="38">
        <f t="shared" si="7"/>
        <v>37</v>
      </c>
      <c r="AQ39" s="19">
        <v>36</v>
      </c>
    </row>
    <row r="40" spans="2:43" ht="12.75">
      <c r="B40" s="20" t="s">
        <v>108</v>
      </c>
      <c r="C40" s="39">
        <v>0.26666666666666666</v>
      </c>
      <c r="D40" s="35">
        <v>1</v>
      </c>
      <c r="E40" s="9"/>
      <c r="F40" s="9">
        <v>1</v>
      </c>
      <c r="G40" s="9"/>
      <c r="H40" s="9"/>
      <c r="I40" s="9">
        <v>1</v>
      </c>
      <c r="J40" s="9">
        <v>1</v>
      </c>
      <c r="K40" s="9">
        <v>1</v>
      </c>
      <c r="L40" s="9">
        <v>1</v>
      </c>
      <c r="M40" s="9"/>
      <c r="N40" s="9">
        <v>1</v>
      </c>
      <c r="O40" s="9"/>
      <c r="P40" s="9">
        <v>1</v>
      </c>
      <c r="Q40" s="9"/>
      <c r="R40" s="9">
        <v>1</v>
      </c>
      <c r="S40" s="9">
        <v>1</v>
      </c>
      <c r="T40" s="9"/>
      <c r="U40" s="9">
        <v>1</v>
      </c>
      <c r="V40" s="9">
        <v>1</v>
      </c>
      <c r="W40" s="9"/>
      <c r="X40" s="9"/>
      <c r="Y40" s="9"/>
      <c r="Z40" s="9"/>
      <c r="AA40" s="9"/>
      <c r="AB40" s="9"/>
      <c r="AC40" s="9">
        <v>1</v>
      </c>
      <c r="AD40" s="9"/>
      <c r="AE40" s="9">
        <v>1</v>
      </c>
      <c r="AF40" s="9">
        <v>1</v>
      </c>
      <c r="AG40" s="21">
        <v>1</v>
      </c>
      <c r="AH40" s="35">
        <f t="shared" si="0"/>
        <v>16</v>
      </c>
      <c r="AI40" s="16">
        <f t="shared" si="1"/>
        <v>300</v>
      </c>
      <c r="AJ40" s="36">
        <v>0.30943287037037037</v>
      </c>
      <c r="AK40" s="17">
        <f t="shared" si="2"/>
        <v>0.04276620370370371</v>
      </c>
      <c r="AL40" s="9">
        <v>70</v>
      </c>
      <c r="AM40" s="18">
        <f t="shared" si="3"/>
        <v>230</v>
      </c>
      <c r="AN40" s="10">
        <f t="shared" si="4"/>
        <v>37</v>
      </c>
      <c r="AO40" s="37">
        <f t="shared" si="5"/>
        <v>14.375</v>
      </c>
      <c r="AP40" s="38">
        <f t="shared" si="7"/>
        <v>42</v>
      </c>
      <c r="AQ40" s="19">
        <v>37</v>
      </c>
    </row>
    <row r="41" spans="2:43" ht="12.75">
      <c r="B41" s="20" t="s">
        <v>40</v>
      </c>
      <c r="C41" s="39">
        <v>0.29791666666666666</v>
      </c>
      <c r="D41" s="35">
        <v>1</v>
      </c>
      <c r="E41" s="9">
        <v>1</v>
      </c>
      <c r="F41" s="9">
        <v>1</v>
      </c>
      <c r="G41" s="9">
        <v>1</v>
      </c>
      <c r="H41" s="9">
        <v>1</v>
      </c>
      <c r="I41" s="9">
        <v>1</v>
      </c>
      <c r="J41" s="9">
        <v>1</v>
      </c>
      <c r="K41" s="9">
        <v>1</v>
      </c>
      <c r="L41" s="9">
        <v>1</v>
      </c>
      <c r="M41" s="9">
        <v>1</v>
      </c>
      <c r="N41" s="9"/>
      <c r="O41" s="9">
        <v>1</v>
      </c>
      <c r="P41" s="9"/>
      <c r="Q41" s="9"/>
      <c r="R41" s="9">
        <v>1</v>
      </c>
      <c r="S41" s="9"/>
      <c r="T41" s="9"/>
      <c r="U41" s="9"/>
      <c r="V41" s="9"/>
      <c r="W41" s="9">
        <v>1</v>
      </c>
      <c r="X41" s="9">
        <v>1</v>
      </c>
      <c r="Y41" s="9"/>
      <c r="Z41" s="9"/>
      <c r="AA41" s="9"/>
      <c r="AB41" s="9"/>
      <c r="AC41" s="9"/>
      <c r="AD41" s="9"/>
      <c r="AE41" s="9">
        <v>1</v>
      </c>
      <c r="AF41" s="9"/>
      <c r="AG41" s="21"/>
      <c r="AH41" s="35">
        <f t="shared" si="0"/>
        <v>15</v>
      </c>
      <c r="AI41" s="16">
        <f t="shared" si="1"/>
        <v>220</v>
      </c>
      <c r="AJ41" s="36">
        <v>0.3385416666666667</v>
      </c>
      <c r="AK41" s="17">
        <f t="shared" si="2"/>
        <v>0.04062500000000002</v>
      </c>
      <c r="AL41" s="9">
        <v>0</v>
      </c>
      <c r="AM41" s="18">
        <f t="shared" si="3"/>
        <v>220</v>
      </c>
      <c r="AN41" s="10">
        <f t="shared" si="4"/>
        <v>38</v>
      </c>
      <c r="AO41" s="37">
        <f t="shared" si="5"/>
        <v>14.666666666666666</v>
      </c>
      <c r="AP41" s="38">
        <f t="shared" si="7"/>
        <v>40</v>
      </c>
      <c r="AQ41" s="19">
        <v>38</v>
      </c>
    </row>
    <row r="42" spans="2:43" ht="12.75">
      <c r="B42" s="20" t="s">
        <v>109</v>
      </c>
      <c r="C42" s="39">
        <v>0.2638888888888889</v>
      </c>
      <c r="D42" s="35">
        <v>1</v>
      </c>
      <c r="E42" s="9"/>
      <c r="F42" s="9">
        <v>1</v>
      </c>
      <c r="G42" s="9"/>
      <c r="H42" s="9"/>
      <c r="I42" s="9">
        <v>1</v>
      </c>
      <c r="J42" s="9">
        <v>1</v>
      </c>
      <c r="K42" s="9">
        <v>1</v>
      </c>
      <c r="L42" s="9">
        <v>1</v>
      </c>
      <c r="M42" s="9"/>
      <c r="N42" s="9"/>
      <c r="O42" s="9">
        <v>1</v>
      </c>
      <c r="P42" s="9">
        <v>1</v>
      </c>
      <c r="Q42" s="9"/>
      <c r="R42" s="9">
        <v>1</v>
      </c>
      <c r="S42" s="9"/>
      <c r="T42" s="9"/>
      <c r="U42" s="9">
        <v>1</v>
      </c>
      <c r="V42" s="9"/>
      <c r="W42" s="9"/>
      <c r="X42" s="9"/>
      <c r="Y42" s="9"/>
      <c r="Z42" s="9">
        <v>1</v>
      </c>
      <c r="AA42" s="9">
        <v>1</v>
      </c>
      <c r="AB42" s="9"/>
      <c r="AC42" s="9"/>
      <c r="AD42" s="9"/>
      <c r="AE42" s="9">
        <v>1</v>
      </c>
      <c r="AF42" s="9">
        <v>1</v>
      </c>
      <c r="AG42" s="21">
        <v>1</v>
      </c>
      <c r="AH42" s="35">
        <f t="shared" si="0"/>
        <v>15</v>
      </c>
      <c r="AI42" s="16">
        <f t="shared" si="1"/>
        <v>290</v>
      </c>
      <c r="AJ42" s="36">
        <v>0.3067476851851852</v>
      </c>
      <c r="AK42" s="17">
        <f t="shared" si="2"/>
        <v>0.0428587962962963</v>
      </c>
      <c r="AL42" s="9">
        <v>70</v>
      </c>
      <c r="AM42" s="18">
        <f t="shared" si="3"/>
        <v>220</v>
      </c>
      <c r="AN42" s="10">
        <f t="shared" si="4"/>
        <v>38</v>
      </c>
      <c r="AO42" s="37">
        <f t="shared" si="5"/>
        <v>14.666666666666666</v>
      </c>
      <c r="AP42" s="38">
        <f t="shared" si="7"/>
        <v>40</v>
      </c>
      <c r="AQ42" s="19">
        <v>39</v>
      </c>
    </row>
    <row r="43" spans="2:43" ht="12.75">
      <c r="B43" s="20" t="s">
        <v>110</v>
      </c>
      <c r="C43" s="39">
        <v>0.2923611111111111</v>
      </c>
      <c r="D43" s="35"/>
      <c r="E43" s="9"/>
      <c r="F43" s="9"/>
      <c r="G43" s="9"/>
      <c r="H43" s="9"/>
      <c r="I43" s="9">
        <v>1</v>
      </c>
      <c r="J43" s="9">
        <v>1</v>
      </c>
      <c r="K43" s="9">
        <v>1</v>
      </c>
      <c r="L43" s="9">
        <v>1</v>
      </c>
      <c r="M43" s="9">
        <v>1</v>
      </c>
      <c r="N43" s="9">
        <v>1</v>
      </c>
      <c r="O43" s="9">
        <v>1</v>
      </c>
      <c r="P43" s="9"/>
      <c r="Q43" s="9"/>
      <c r="R43" s="9">
        <v>1</v>
      </c>
      <c r="S43" s="9"/>
      <c r="T43" s="9"/>
      <c r="U43" s="9">
        <v>1</v>
      </c>
      <c r="V43" s="9">
        <v>1</v>
      </c>
      <c r="W43" s="9">
        <v>1</v>
      </c>
      <c r="X43" s="9"/>
      <c r="Y43" s="9"/>
      <c r="Z43" s="9">
        <v>1</v>
      </c>
      <c r="AA43" s="9">
        <v>1</v>
      </c>
      <c r="AB43" s="9">
        <v>1</v>
      </c>
      <c r="AC43" s="9"/>
      <c r="AD43" s="9">
        <v>1</v>
      </c>
      <c r="AE43" s="9">
        <v>1</v>
      </c>
      <c r="AF43" s="9">
        <v>1</v>
      </c>
      <c r="AG43" s="21">
        <v>1</v>
      </c>
      <c r="AH43" s="35">
        <f t="shared" si="0"/>
        <v>18</v>
      </c>
      <c r="AI43" s="16">
        <f t="shared" si="1"/>
        <v>380</v>
      </c>
      <c r="AJ43" s="36">
        <v>0.3367361111111111</v>
      </c>
      <c r="AK43" s="17">
        <f t="shared" si="2"/>
        <v>0.044375</v>
      </c>
      <c r="AL43" s="9">
        <v>160</v>
      </c>
      <c r="AM43" s="18">
        <f t="shared" si="3"/>
        <v>220</v>
      </c>
      <c r="AN43" s="10">
        <f t="shared" si="4"/>
        <v>38</v>
      </c>
      <c r="AO43" s="37">
        <f t="shared" si="5"/>
        <v>12.222222222222221</v>
      </c>
      <c r="AP43" s="38">
        <f t="shared" si="7"/>
        <v>45</v>
      </c>
      <c r="AQ43" s="19">
        <v>40</v>
      </c>
    </row>
    <row r="44" spans="2:43" ht="12.75">
      <c r="B44" s="20" t="s">
        <v>111</v>
      </c>
      <c r="C44" s="39">
        <v>0.29444444444444445</v>
      </c>
      <c r="D44" s="35">
        <v>1</v>
      </c>
      <c r="E44" s="9">
        <v>1</v>
      </c>
      <c r="F44" s="9">
        <v>1</v>
      </c>
      <c r="G44" s="9">
        <v>1</v>
      </c>
      <c r="H44" s="9">
        <v>1</v>
      </c>
      <c r="I44" s="9"/>
      <c r="J44" s="9">
        <v>1</v>
      </c>
      <c r="K44" s="9">
        <v>1</v>
      </c>
      <c r="L44" s="9">
        <v>1</v>
      </c>
      <c r="M44" s="9"/>
      <c r="N44" s="9"/>
      <c r="O44" s="9"/>
      <c r="P44" s="9"/>
      <c r="Q44" s="9"/>
      <c r="R44" s="9">
        <v>1</v>
      </c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>
        <v>1</v>
      </c>
      <c r="AF44" s="9">
        <v>1</v>
      </c>
      <c r="AG44" s="21">
        <v>1</v>
      </c>
      <c r="AH44" s="35">
        <f t="shared" si="0"/>
        <v>12</v>
      </c>
      <c r="AI44" s="16">
        <f t="shared" si="1"/>
        <v>190</v>
      </c>
      <c r="AJ44" s="36">
        <v>0.33413194444444444</v>
      </c>
      <c r="AK44" s="17">
        <f t="shared" si="2"/>
        <v>0.03968749999999999</v>
      </c>
      <c r="AL44" s="9">
        <v>0</v>
      </c>
      <c r="AM44" s="18">
        <f t="shared" si="3"/>
        <v>190</v>
      </c>
      <c r="AN44" s="10">
        <f t="shared" si="4"/>
        <v>41</v>
      </c>
      <c r="AO44" s="37">
        <f t="shared" si="5"/>
        <v>15.833333333333334</v>
      </c>
      <c r="AP44" s="38">
        <f t="shared" si="7"/>
        <v>39</v>
      </c>
      <c r="AQ44" s="19">
        <v>41</v>
      </c>
    </row>
    <row r="45" spans="2:43" ht="12.75">
      <c r="B45" s="20" t="s">
        <v>112</v>
      </c>
      <c r="C45" s="39">
        <v>0.3048611111111111</v>
      </c>
      <c r="D45" s="35"/>
      <c r="E45" s="9"/>
      <c r="F45" s="9">
        <v>1</v>
      </c>
      <c r="G45" s="9"/>
      <c r="H45" s="9"/>
      <c r="I45" s="9">
        <v>1</v>
      </c>
      <c r="J45" s="9">
        <v>1</v>
      </c>
      <c r="K45" s="9">
        <v>1</v>
      </c>
      <c r="L45" s="9">
        <v>1</v>
      </c>
      <c r="M45" s="9">
        <v>1</v>
      </c>
      <c r="N45" s="9"/>
      <c r="O45" s="9"/>
      <c r="P45" s="9"/>
      <c r="Q45" s="9"/>
      <c r="R45" s="9">
        <v>1</v>
      </c>
      <c r="S45" s="9"/>
      <c r="T45" s="9"/>
      <c r="U45" s="9"/>
      <c r="V45" s="9"/>
      <c r="W45" s="9">
        <v>1</v>
      </c>
      <c r="X45" s="9">
        <v>1</v>
      </c>
      <c r="Y45" s="9"/>
      <c r="Z45" s="9">
        <v>1</v>
      </c>
      <c r="AA45" s="9">
        <v>1</v>
      </c>
      <c r="AB45" s="9"/>
      <c r="AC45" s="9"/>
      <c r="AD45" s="9"/>
      <c r="AE45" s="9">
        <v>1</v>
      </c>
      <c r="AF45" s="9">
        <v>1</v>
      </c>
      <c r="AG45" s="21">
        <v>1</v>
      </c>
      <c r="AH45" s="35">
        <f t="shared" si="0"/>
        <v>14</v>
      </c>
      <c r="AI45" s="16">
        <f t="shared" si="1"/>
        <v>280</v>
      </c>
      <c r="AJ45" s="36">
        <v>0.34817129629629634</v>
      </c>
      <c r="AK45" s="17">
        <f t="shared" si="2"/>
        <v>0.04331018518518526</v>
      </c>
      <c r="AL45" s="9">
        <v>100</v>
      </c>
      <c r="AM45" s="18">
        <f t="shared" si="3"/>
        <v>180</v>
      </c>
      <c r="AN45" s="10">
        <f t="shared" si="4"/>
        <v>42</v>
      </c>
      <c r="AO45" s="37">
        <f t="shared" si="5"/>
        <v>12.857142857142858</v>
      </c>
      <c r="AP45" s="38">
        <f t="shared" si="7"/>
        <v>44</v>
      </c>
      <c r="AQ45" s="19">
        <v>42</v>
      </c>
    </row>
    <row r="46" spans="2:43" ht="12.75">
      <c r="B46" s="20" t="s">
        <v>113</v>
      </c>
      <c r="C46" s="39">
        <v>0.27708333333333335</v>
      </c>
      <c r="D46" s="35"/>
      <c r="E46" s="9"/>
      <c r="F46" s="9"/>
      <c r="G46" s="9">
        <v>1</v>
      </c>
      <c r="H46" s="9">
        <v>1</v>
      </c>
      <c r="I46" s="9">
        <v>1</v>
      </c>
      <c r="J46" s="9">
        <v>1</v>
      </c>
      <c r="K46" s="9">
        <v>1</v>
      </c>
      <c r="L46" s="9"/>
      <c r="M46" s="9"/>
      <c r="N46" s="9"/>
      <c r="O46" s="9"/>
      <c r="P46" s="9"/>
      <c r="Q46" s="9"/>
      <c r="R46" s="9">
        <v>1</v>
      </c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>
        <v>1</v>
      </c>
      <c r="AF46" s="9">
        <v>1</v>
      </c>
      <c r="AG46" s="21">
        <v>1</v>
      </c>
      <c r="AH46" s="35">
        <f t="shared" si="0"/>
        <v>9</v>
      </c>
      <c r="AI46" s="16">
        <f t="shared" si="1"/>
        <v>160</v>
      </c>
      <c r="AJ46" s="36">
        <v>0.3183101851851852</v>
      </c>
      <c r="AK46" s="17">
        <f t="shared" si="2"/>
        <v>0.041226851851851876</v>
      </c>
      <c r="AL46" s="9">
        <v>0</v>
      </c>
      <c r="AM46" s="18">
        <f t="shared" si="3"/>
        <v>160</v>
      </c>
      <c r="AN46" s="10">
        <f t="shared" si="4"/>
        <v>43</v>
      </c>
      <c r="AO46" s="37">
        <f t="shared" si="5"/>
        <v>17.77777777777778</v>
      </c>
      <c r="AP46" s="38">
        <f t="shared" si="7"/>
        <v>35</v>
      </c>
      <c r="AQ46" s="19">
        <v>43</v>
      </c>
    </row>
    <row r="47" spans="2:43" ht="12.75">
      <c r="B47" s="20" t="s">
        <v>114</v>
      </c>
      <c r="C47" s="39">
        <v>0.27569444444444446</v>
      </c>
      <c r="D47" s="35">
        <v>1</v>
      </c>
      <c r="E47" s="9"/>
      <c r="F47" s="9">
        <v>1</v>
      </c>
      <c r="G47" s="9"/>
      <c r="H47" s="9"/>
      <c r="I47" s="9">
        <v>1</v>
      </c>
      <c r="J47" s="9">
        <v>1</v>
      </c>
      <c r="K47" s="9">
        <v>1</v>
      </c>
      <c r="L47" s="9">
        <v>1</v>
      </c>
      <c r="M47" s="9"/>
      <c r="N47" s="9">
        <v>1</v>
      </c>
      <c r="O47" s="9">
        <v>1</v>
      </c>
      <c r="P47" s="9">
        <v>1</v>
      </c>
      <c r="Q47" s="9"/>
      <c r="R47" s="9">
        <v>1</v>
      </c>
      <c r="S47" s="9"/>
      <c r="T47" s="9"/>
      <c r="U47" s="9">
        <v>1</v>
      </c>
      <c r="V47" s="9">
        <v>1</v>
      </c>
      <c r="W47" s="9"/>
      <c r="X47" s="9"/>
      <c r="Y47" s="9"/>
      <c r="Z47" s="9"/>
      <c r="AA47" s="9"/>
      <c r="AB47" s="9"/>
      <c r="AC47" s="9"/>
      <c r="AD47" s="9"/>
      <c r="AE47" s="9">
        <v>1</v>
      </c>
      <c r="AF47" s="9">
        <v>1</v>
      </c>
      <c r="AG47" s="21">
        <v>1</v>
      </c>
      <c r="AH47" s="35">
        <f t="shared" si="0"/>
        <v>15</v>
      </c>
      <c r="AI47" s="16">
        <f t="shared" si="1"/>
        <v>270</v>
      </c>
      <c r="AJ47" s="36">
        <v>0.31938657407407406</v>
      </c>
      <c r="AK47" s="17">
        <f t="shared" si="2"/>
        <v>0.043692129629629595</v>
      </c>
      <c r="AL47" s="9">
        <v>120</v>
      </c>
      <c r="AM47" s="18">
        <f t="shared" si="3"/>
        <v>150</v>
      </c>
      <c r="AN47" s="10">
        <f t="shared" si="4"/>
        <v>44</v>
      </c>
      <c r="AO47" s="37">
        <f t="shared" si="5"/>
        <v>10</v>
      </c>
      <c r="AP47" s="38">
        <f t="shared" si="7"/>
        <v>46</v>
      </c>
      <c r="AQ47" s="19">
        <v>44</v>
      </c>
    </row>
    <row r="48" spans="2:43" ht="12.75">
      <c r="B48" s="20" t="s">
        <v>115</v>
      </c>
      <c r="C48" s="39">
        <v>0.2555555555555556</v>
      </c>
      <c r="D48" s="35"/>
      <c r="E48" s="9"/>
      <c r="F48" s="9">
        <v>1</v>
      </c>
      <c r="G48" s="9">
        <v>1</v>
      </c>
      <c r="H48" s="9"/>
      <c r="I48" s="9"/>
      <c r="J48" s="9"/>
      <c r="K48" s="9">
        <v>1</v>
      </c>
      <c r="L48" s="9"/>
      <c r="M48" s="9"/>
      <c r="N48" s="9"/>
      <c r="O48" s="9">
        <v>1</v>
      </c>
      <c r="P48" s="9">
        <v>1</v>
      </c>
      <c r="Q48" s="9"/>
      <c r="R48" s="9"/>
      <c r="S48" s="9"/>
      <c r="T48" s="9"/>
      <c r="U48" s="9">
        <v>1</v>
      </c>
      <c r="V48" s="9"/>
      <c r="W48" s="9"/>
      <c r="X48" s="9"/>
      <c r="Y48" s="9"/>
      <c r="Z48" s="9"/>
      <c r="AA48" s="9">
        <v>1</v>
      </c>
      <c r="AB48" s="9">
        <v>1</v>
      </c>
      <c r="AC48" s="9"/>
      <c r="AD48" s="9"/>
      <c r="AE48" s="9"/>
      <c r="AF48" s="9">
        <v>1</v>
      </c>
      <c r="AG48" s="21">
        <v>1</v>
      </c>
      <c r="AH48" s="35">
        <f t="shared" si="0"/>
        <v>10</v>
      </c>
      <c r="AI48" s="16">
        <f t="shared" si="1"/>
        <v>210</v>
      </c>
      <c r="AJ48" s="36">
        <v>0.29841435185185183</v>
      </c>
      <c r="AK48" s="17">
        <f t="shared" si="2"/>
        <v>0.04285879629629624</v>
      </c>
      <c r="AL48" s="9">
        <v>70</v>
      </c>
      <c r="AM48" s="18">
        <f t="shared" si="3"/>
        <v>140</v>
      </c>
      <c r="AN48" s="10">
        <f t="shared" si="4"/>
        <v>45</v>
      </c>
      <c r="AO48" s="37">
        <f t="shared" si="5"/>
        <v>14</v>
      </c>
      <c r="AP48" s="38">
        <f t="shared" si="7"/>
        <v>43</v>
      </c>
      <c r="AQ48" s="19">
        <v>45</v>
      </c>
    </row>
    <row r="49" spans="2:43" ht="12.75">
      <c r="B49" s="20" t="s">
        <v>116</v>
      </c>
      <c r="C49" s="39">
        <v>0.30625</v>
      </c>
      <c r="D49" s="35"/>
      <c r="E49" s="9"/>
      <c r="F49" s="9"/>
      <c r="G49" s="9">
        <v>1</v>
      </c>
      <c r="H49" s="9">
        <v>1</v>
      </c>
      <c r="I49" s="9"/>
      <c r="J49" s="9"/>
      <c r="K49" s="9">
        <v>1</v>
      </c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>
        <v>1</v>
      </c>
      <c r="AF49" s="9"/>
      <c r="AG49" s="21">
        <v>1</v>
      </c>
      <c r="AH49" s="35">
        <f t="shared" si="0"/>
        <v>5</v>
      </c>
      <c r="AI49" s="16">
        <f t="shared" si="1"/>
        <v>90</v>
      </c>
      <c r="AJ49" s="36">
        <v>0.33211805555555557</v>
      </c>
      <c r="AK49" s="17">
        <f t="shared" si="2"/>
        <v>0.025868055555555547</v>
      </c>
      <c r="AL49" s="9">
        <v>0</v>
      </c>
      <c r="AM49" s="18">
        <f t="shared" si="3"/>
        <v>90</v>
      </c>
      <c r="AN49" s="10">
        <f t="shared" si="4"/>
        <v>46</v>
      </c>
      <c r="AO49" s="37">
        <f t="shared" si="5"/>
        <v>18</v>
      </c>
      <c r="AP49" s="38">
        <f t="shared" si="7"/>
        <v>34</v>
      </c>
      <c r="AQ49" s="19">
        <v>46</v>
      </c>
    </row>
    <row r="50" spans="2:43" ht="12.75">
      <c r="B50" s="20" t="s">
        <v>117</v>
      </c>
      <c r="C50" s="39">
        <v>0.30972222222222223</v>
      </c>
      <c r="D50" s="35">
        <v>1</v>
      </c>
      <c r="E50" s="9">
        <v>1</v>
      </c>
      <c r="F50" s="9">
        <v>1</v>
      </c>
      <c r="G50" s="9">
        <v>1</v>
      </c>
      <c r="H50" s="9">
        <v>1</v>
      </c>
      <c r="I50" s="9"/>
      <c r="J50" s="9"/>
      <c r="K50" s="9"/>
      <c r="L50" s="9">
        <v>1</v>
      </c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21"/>
      <c r="AH50" s="35">
        <f t="shared" si="0"/>
        <v>6</v>
      </c>
      <c r="AI50" s="16">
        <f t="shared" si="1"/>
        <v>60</v>
      </c>
      <c r="AJ50" s="36">
        <v>0.3468055555555556</v>
      </c>
      <c r="AK50" s="17">
        <f t="shared" si="2"/>
        <v>0.03708333333333336</v>
      </c>
      <c r="AL50" s="9">
        <v>0</v>
      </c>
      <c r="AM50" s="18">
        <f t="shared" si="3"/>
        <v>60</v>
      </c>
      <c r="AN50" s="10">
        <f t="shared" si="4"/>
        <v>47</v>
      </c>
      <c r="AO50" s="37">
        <f t="shared" si="5"/>
        <v>10</v>
      </c>
      <c r="AP50" s="38">
        <f t="shared" si="7"/>
        <v>46</v>
      </c>
      <c r="AQ50" s="19">
        <v>47</v>
      </c>
    </row>
    <row r="51" spans="2:43" ht="12.75">
      <c r="B51" s="20" t="s">
        <v>59</v>
      </c>
      <c r="C51" s="39">
        <v>0.2743055555555555</v>
      </c>
      <c r="D51" s="35"/>
      <c r="E51" s="9"/>
      <c r="F51" s="9"/>
      <c r="G51" s="9">
        <v>1</v>
      </c>
      <c r="H51" s="9"/>
      <c r="I51" s="9"/>
      <c r="J51" s="9">
        <v>1</v>
      </c>
      <c r="K51" s="9">
        <v>1</v>
      </c>
      <c r="L51" s="9">
        <v>1</v>
      </c>
      <c r="M51" s="9"/>
      <c r="N51" s="9"/>
      <c r="O51" s="9">
        <v>1</v>
      </c>
      <c r="P51" s="9">
        <v>1</v>
      </c>
      <c r="Q51" s="9">
        <v>1</v>
      </c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>
        <v>1</v>
      </c>
      <c r="AF51" s="9">
        <v>1</v>
      </c>
      <c r="AG51" s="21">
        <v>1</v>
      </c>
      <c r="AH51" s="35">
        <f t="shared" si="0"/>
        <v>10</v>
      </c>
      <c r="AI51" s="16">
        <f t="shared" si="1"/>
        <v>190</v>
      </c>
      <c r="AJ51" s="36">
        <v>0.3196875</v>
      </c>
      <c r="AK51" s="17">
        <f t="shared" si="2"/>
        <v>0.04538194444444449</v>
      </c>
      <c r="AL51" s="9">
        <v>220</v>
      </c>
      <c r="AM51" s="18">
        <f t="shared" si="3"/>
        <v>-30</v>
      </c>
      <c r="AN51" s="10">
        <f t="shared" si="4"/>
        <v>48</v>
      </c>
      <c r="AO51" s="37">
        <f t="shared" si="5"/>
        <v>-3</v>
      </c>
      <c r="AP51" s="38">
        <v>48</v>
      </c>
      <c r="AQ51" s="19">
        <v>48</v>
      </c>
    </row>
  </sheetData>
  <mergeCells count="12">
    <mergeCell ref="B2:B3"/>
    <mergeCell ref="AI2:AI3"/>
    <mergeCell ref="AK2:AK3"/>
    <mergeCell ref="AH2:AH3"/>
    <mergeCell ref="D2:AG2"/>
    <mergeCell ref="C2:C3"/>
    <mergeCell ref="AJ2:AJ3"/>
    <mergeCell ref="AO2:AO3"/>
    <mergeCell ref="AP2:AP3"/>
    <mergeCell ref="AL2:AL3"/>
    <mergeCell ref="AM2:AM3"/>
    <mergeCell ref="AN2:AN3"/>
  </mergeCells>
  <printOptions/>
  <pageMargins left="0.75" right="0.75" top="1" bottom="1" header="0.5" footer="0.5"/>
  <pageSetup horizontalDpi="600" verticalDpi="600" orientation="portrait" paperSize="9" r:id="rId1"/>
  <ignoredErrors>
    <ignoredError sqref="AH4:AH5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W50"/>
  <sheetViews>
    <sheetView workbookViewId="0" topLeftCell="A1">
      <selection activeCell="F46" sqref="F46"/>
    </sheetView>
  </sheetViews>
  <sheetFormatPr defaultColWidth="9.140625" defaultRowHeight="15"/>
  <cols>
    <col min="1" max="1" width="30.7109375" style="7" customWidth="1"/>
    <col min="2" max="2" width="5.57421875" style="7" bestFit="1" customWidth="1"/>
    <col min="3" max="3" width="11.7109375" style="7" bestFit="1" customWidth="1"/>
    <col min="4" max="4" width="13.140625" style="7" bestFit="1" customWidth="1"/>
    <col min="5" max="5" width="11.7109375" style="23" bestFit="1" customWidth="1"/>
    <col min="6" max="6" width="14.57421875" style="24" customWidth="1"/>
    <col min="7" max="49" width="9.140625" style="11" customWidth="1"/>
    <col min="50" max="16384" width="9.140625" style="12" customWidth="1"/>
  </cols>
  <sheetData>
    <row r="1" spans="1:49" s="7" customFormat="1" ht="12.75" customHeight="1">
      <c r="A1" s="84" t="s">
        <v>79</v>
      </c>
      <c r="B1" s="86" t="s">
        <v>88</v>
      </c>
      <c r="C1" s="94" t="s">
        <v>89</v>
      </c>
      <c r="D1" s="83" t="s">
        <v>80</v>
      </c>
      <c r="E1" s="83" t="s">
        <v>21</v>
      </c>
      <c r="F1" s="13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</row>
    <row r="2" spans="1:49" s="7" customFormat="1" ht="13.5" thickBot="1">
      <c r="A2" s="85"/>
      <c r="B2" s="86"/>
      <c r="C2" s="95"/>
      <c r="D2" s="83"/>
      <c r="E2" s="83"/>
      <c r="F2" s="13" t="s">
        <v>90</v>
      </c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</row>
    <row r="3" spans="1:6" ht="12.75">
      <c r="A3" s="15" t="s">
        <v>9</v>
      </c>
      <c r="B3" s="16">
        <v>590</v>
      </c>
      <c r="C3" s="17">
        <v>0.0413310185185185</v>
      </c>
      <c r="D3" s="9">
        <v>0</v>
      </c>
      <c r="E3" s="18">
        <v>590</v>
      </c>
      <c r="F3" s="19">
        <v>1</v>
      </c>
    </row>
    <row r="4" spans="1:6" ht="12.75">
      <c r="A4" s="20" t="s">
        <v>6</v>
      </c>
      <c r="B4" s="16">
        <v>570</v>
      </c>
      <c r="C4" s="17">
        <v>0.04184027777777777</v>
      </c>
      <c r="D4" s="9">
        <v>10</v>
      </c>
      <c r="E4" s="18">
        <v>560</v>
      </c>
      <c r="F4" s="19">
        <v>2</v>
      </c>
    </row>
    <row r="5" spans="1:6" ht="12.75">
      <c r="A5" s="20" t="s">
        <v>7</v>
      </c>
      <c r="B5" s="16">
        <v>470</v>
      </c>
      <c r="C5" s="17">
        <v>0.03932870370370373</v>
      </c>
      <c r="D5" s="9">
        <v>0</v>
      </c>
      <c r="E5" s="18">
        <v>470</v>
      </c>
      <c r="F5" s="19">
        <v>3</v>
      </c>
    </row>
    <row r="6" spans="1:49" s="22" customFormat="1" ht="12.75">
      <c r="A6" s="20" t="s">
        <v>13</v>
      </c>
      <c r="B6" s="16">
        <v>480</v>
      </c>
      <c r="C6" s="17">
        <v>0.04181712962962958</v>
      </c>
      <c r="D6" s="9">
        <v>10</v>
      </c>
      <c r="E6" s="18">
        <v>470</v>
      </c>
      <c r="F6" s="19">
        <v>4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</row>
    <row r="7" spans="1:49" s="22" customFormat="1" ht="12.75">
      <c r="A7" s="20" t="s">
        <v>15</v>
      </c>
      <c r="B7" s="16">
        <v>460</v>
      </c>
      <c r="C7" s="17">
        <v>0.04166666666666663</v>
      </c>
      <c r="D7" s="9">
        <v>0</v>
      </c>
      <c r="E7" s="18">
        <v>460</v>
      </c>
      <c r="F7" s="19">
        <v>5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</row>
    <row r="8" spans="1:49" s="22" customFormat="1" ht="12.75">
      <c r="A8" s="20" t="s">
        <v>91</v>
      </c>
      <c r="B8" s="16">
        <v>470</v>
      </c>
      <c r="C8" s="17">
        <v>0.04199074074074077</v>
      </c>
      <c r="D8" s="9">
        <v>20</v>
      </c>
      <c r="E8" s="18">
        <v>450</v>
      </c>
      <c r="F8" s="19">
        <v>6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</row>
    <row r="9" spans="1:49" s="22" customFormat="1" ht="12.75">
      <c r="A9" s="20" t="s">
        <v>92</v>
      </c>
      <c r="B9" s="16">
        <v>450</v>
      </c>
      <c r="C9" s="17">
        <v>0.041678240740740724</v>
      </c>
      <c r="D9" s="9">
        <v>10</v>
      </c>
      <c r="E9" s="18">
        <v>440</v>
      </c>
      <c r="F9" s="19">
        <v>7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</row>
    <row r="10" spans="1:49" s="22" customFormat="1" ht="12.75">
      <c r="A10" s="20" t="s">
        <v>1</v>
      </c>
      <c r="B10" s="16">
        <v>450</v>
      </c>
      <c r="C10" s="17">
        <v>0.04168981481481482</v>
      </c>
      <c r="D10" s="9">
        <v>10</v>
      </c>
      <c r="E10" s="18">
        <v>440</v>
      </c>
      <c r="F10" s="19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</row>
    <row r="11" spans="1:49" s="22" customFormat="1" ht="12.75">
      <c r="A11" s="20" t="s">
        <v>93</v>
      </c>
      <c r="B11" s="16">
        <v>480</v>
      </c>
      <c r="C11" s="17">
        <v>0.04236111111111107</v>
      </c>
      <c r="D11" s="9">
        <v>40</v>
      </c>
      <c r="E11" s="18">
        <v>440</v>
      </c>
      <c r="F11" s="19">
        <v>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</row>
    <row r="12" spans="1:49" s="22" customFormat="1" ht="12.75">
      <c r="A12" s="20" t="s">
        <v>36</v>
      </c>
      <c r="B12" s="16">
        <v>430</v>
      </c>
      <c r="C12" s="17">
        <v>0.04086805555555556</v>
      </c>
      <c r="D12" s="9">
        <v>0</v>
      </c>
      <c r="E12" s="18">
        <v>430</v>
      </c>
      <c r="F12" s="19">
        <v>10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</row>
    <row r="13" spans="1:49" s="22" customFormat="1" ht="12.75">
      <c r="A13" s="20" t="s">
        <v>94</v>
      </c>
      <c r="B13" s="16">
        <v>420</v>
      </c>
      <c r="C13" s="17">
        <v>0.04165509259259259</v>
      </c>
      <c r="D13" s="9">
        <v>0</v>
      </c>
      <c r="E13" s="18">
        <v>420</v>
      </c>
      <c r="F13" s="19">
        <v>11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</row>
    <row r="14" spans="1:49" s="22" customFormat="1" ht="12.75">
      <c r="A14" s="20" t="s">
        <v>95</v>
      </c>
      <c r="B14" s="16">
        <v>440</v>
      </c>
      <c r="C14" s="17">
        <v>0.0421875</v>
      </c>
      <c r="D14" s="9">
        <v>30</v>
      </c>
      <c r="E14" s="18">
        <v>410</v>
      </c>
      <c r="F14" s="19">
        <v>12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</row>
    <row r="15" spans="1:49" s="22" customFormat="1" ht="12.75">
      <c r="A15" s="20" t="s">
        <v>96</v>
      </c>
      <c r="B15" s="16">
        <v>400</v>
      </c>
      <c r="C15" s="17">
        <v>0.041608796296296324</v>
      </c>
      <c r="D15" s="9">
        <v>0</v>
      </c>
      <c r="E15" s="18">
        <v>400</v>
      </c>
      <c r="F15" s="19">
        <v>13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</row>
    <row r="16" spans="1:49" s="22" customFormat="1" ht="12.75">
      <c r="A16" s="20" t="s">
        <v>28</v>
      </c>
      <c r="B16" s="16">
        <v>540</v>
      </c>
      <c r="C16" s="17">
        <v>0.04400462962962959</v>
      </c>
      <c r="D16" s="9">
        <v>140</v>
      </c>
      <c r="E16" s="18">
        <v>400</v>
      </c>
      <c r="F16" s="19">
        <v>14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</row>
    <row r="17" spans="1:49" s="22" customFormat="1" ht="12.75">
      <c r="A17" s="20" t="s">
        <v>42</v>
      </c>
      <c r="B17" s="16">
        <v>400</v>
      </c>
      <c r="C17" s="17">
        <v>0.04171296296296295</v>
      </c>
      <c r="D17" s="9">
        <v>10</v>
      </c>
      <c r="E17" s="18">
        <v>390</v>
      </c>
      <c r="F17" s="19">
        <v>15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</row>
    <row r="18" spans="1:49" s="22" customFormat="1" ht="12.75">
      <c r="A18" s="20" t="s">
        <v>97</v>
      </c>
      <c r="B18" s="16">
        <v>380</v>
      </c>
      <c r="C18" s="17">
        <v>0.04166666666666663</v>
      </c>
      <c r="D18" s="9">
        <v>0</v>
      </c>
      <c r="E18" s="18">
        <v>380</v>
      </c>
      <c r="F18" s="19">
        <v>16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</row>
    <row r="19" spans="1:49" s="22" customFormat="1" ht="12.75">
      <c r="A19" s="20" t="s">
        <v>32</v>
      </c>
      <c r="B19" s="16">
        <v>370</v>
      </c>
      <c r="C19" s="17">
        <v>0.04108796296296291</v>
      </c>
      <c r="D19" s="9">
        <v>0</v>
      </c>
      <c r="E19" s="18">
        <v>370</v>
      </c>
      <c r="F19" s="19">
        <v>17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</row>
    <row r="20" spans="1:49" s="22" customFormat="1" ht="12.75">
      <c r="A20" s="20" t="s">
        <v>14</v>
      </c>
      <c r="B20" s="16">
        <v>370</v>
      </c>
      <c r="C20" s="17">
        <v>0.04112268518518519</v>
      </c>
      <c r="D20" s="9">
        <v>0</v>
      </c>
      <c r="E20" s="18">
        <v>370</v>
      </c>
      <c r="F20" s="19">
        <v>18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</row>
    <row r="21" spans="1:49" s="22" customFormat="1" ht="12.75">
      <c r="A21" s="20" t="s">
        <v>98</v>
      </c>
      <c r="B21" s="16">
        <v>360</v>
      </c>
      <c r="C21" s="17">
        <v>0.03842592592592592</v>
      </c>
      <c r="D21" s="9">
        <v>0</v>
      </c>
      <c r="E21" s="18">
        <v>360</v>
      </c>
      <c r="F21" s="19">
        <v>19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</row>
    <row r="22" spans="1:49" s="22" customFormat="1" ht="12.75">
      <c r="A22" s="20" t="s">
        <v>3</v>
      </c>
      <c r="B22" s="16">
        <v>340</v>
      </c>
      <c r="C22" s="17">
        <v>0.04011574074074076</v>
      </c>
      <c r="D22" s="9">
        <v>0</v>
      </c>
      <c r="E22" s="18">
        <v>340</v>
      </c>
      <c r="F22" s="25" t="s">
        <v>118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</row>
    <row r="23" spans="1:49" s="22" customFormat="1" ht="12.75">
      <c r="A23" s="20" t="s">
        <v>4</v>
      </c>
      <c r="B23" s="16">
        <v>340</v>
      </c>
      <c r="C23" s="17">
        <v>0.04011574074074076</v>
      </c>
      <c r="D23" s="9">
        <v>0</v>
      </c>
      <c r="E23" s="18">
        <v>340</v>
      </c>
      <c r="F23" s="25" t="s">
        <v>118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</row>
    <row r="24" spans="1:49" s="22" customFormat="1" ht="12.75">
      <c r="A24" s="20" t="s">
        <v>50</v>
      </c>
      <c r="B24" s="16">
        <v>340</v>
      </c>
      <c r="C24" s="17">
        <v>0.0413310185185185</v>
      </c>
      <c r="D24" s="9">
        <v>0</v>
      </c>
      <c r="E24" s="18">
        <v>340</v>
      </c>
      <c r="F24" s="19">
        <v>22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</row>
    <row r="25" spans="1:49" s="22" customFormat="1" ht="12.75">
      <c r="A25" s="20" t="s">
        <v>99</v>
      </c>
      <c r="B25" s="16">
        <v>350</v>
      </c>
      <c r="C25" s="17">
        <v>0.04184027777777777</v>
      </c>
      <c r="D25" s="9">
        <v>10</v>
      </c>
      <c r="E25" s="18">
        <v>340</v>
      </c>
      <c r="F25" s="19">
        <v>23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</row>
    <row r="26" spans="1:49" s="22" customFormat="1" ht="12.75">
      <c r="A26" s="20" t="s">
        <v>100</v>
      </c>
      <c r="B26" s="16">
        <v>370</v>
      </c>
      <c r="C26" s="17">
        <v>0.042025462962963</v>
      </c>
      <c r="D26" s="9">
        <v>30</v>
      </c>
      <c r="E26" s="18">
        <v>340</v>
      </c>
      <c r="F26" s="19">
        <v>24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</row>
    <row r="27" spans="1:49" s="22" customFormat="1" ht="12.75">
      <c r="A27" s="20" t="s">
        <v>84</v>
      </c>
      <c r="B27" s="16">
        <v>320</v>
      </c>
      <c r="C27" s="17">
        <v>0.040706018518518516</v>
      </c>
      <c r="D27" s="9">
        <v>0</v>
      </c>
      <c r="E27" s="18">
        <v>320</v>
      </c>
      <c r="F27" s="19">
        <v>25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</row>
    <row r="28" spans="1:49" s="22" customFormat="1" ht="12.75">
      <c r="A28" s="20" t="s">
        <v>101</v>
      </c>
      <c r="B28" s="16">
        <v>400</v>
      </c>
      <c r="C28" s="17">
        <v>0.043055555555555514</v>
      </c>
      <c r="D28" s="9">
        <v>80</v>
      </c>
      <c r="E28" s="18">
        <v>320</v>
      </c>
      <c r="F28" s="19">
        <v>26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</row>
    <row r="29" spans="1:6" ht="12.75">
      <c r="A29" s="20" t="s">
        <v>102</v>
      </c>
      <c r="B29" s="16">
        <v>330</v>
      </c>
      <c r="C29" s="17">
        <v>0.0419328703703703</v>
      </c>
      <c r="D29" s="9">
        <v>20</v>
      </c>
      <c r="E29" s="18">
        <v>310</v>
      </c>
      <c r="F29" s="19">
        <v>27</v>
      </c>
    </row>
    <row r="30" spans="1:6" ht="12.75">
      <c r="A30" s="20" t="s">
        <v>16</v>
      </c>
      <c r="B30" s="16">
        <v>300</v>
      </c>
      <c r="C30" s="17">
        <v>0.04026620370370371</v>
      </c>
      <c r="D30" s="9">
        <v>0</v>
      </c>
      <c r="E30" s="18">
        <v>300</v>
      </c>
      <c r="F30" s="19">
        <v>28</v>
      </c>
    </row>
    <row r="31" spans="1:6" ht="12.75">
      <c r="A31" s="20" t="s">
        <v>23</v>
      </c>
      <c r="B31" s="16">
        <v>300</v>
      </c>
      <c r="C31" s="17">
        <v>0.04069444444444442</v>
      </c>
      <c r="D31" s="9">
        <v>0</v>
      </c>
      <c r="E31" s="18">
        <v>300</v>
      </c>
      <c r="F31" s="19">
        <v>29</v>
      </c>
    </row>
    <row r="32" spans="1:6" ht="12.75">
      <c r="A32" s="20" t="s">
        <v>12</v>
      </c>
      <c r="B32" s="16">
        <v>290</v>
      </c>
      <c r="C32" s="17">
        <v>0.0398958333333333</v>
      </c>
      <c r="D32" s="9">
        <v>0</v>
      </c>
      <c r="E32" s="18">
        <v>290</v>
      </c>
      <c r="F32" s="19">
        <v>30</v>
      </c>
    </row>
    <row r="33" spans="1:6" ht="12.75">
      <c r="A33" s="20" t="s">
        <v>103</v>
      </c>
      <c r="B33" s="16">
        <v>300</v>
      </c>
      <c r="C33" s="17">
        <v>0.041817129629629635</v>
      </c>
      <c r="D33" s="9">
        <v>10</v>
      </c>
      <c r="E33" s="18">
        <v>290</v>
      </c>
      <c r="F33" s="19">
        <v>31</v>
      </c>
    </row>
    <row r="34" spans="1:6" ht="12.75">
      <c r="A34" s="20" t="s">
        <v>104</v>
      </c>
      <c r="B34" s="16">
        <v>310</v>
      </c>
      <c r="C34" s="17">
        <v>0.0418634259259259</v>
      </c>
      <c r="D34" s="9">
        <v>20</v>
      </c>
      <c r="E34" s="18">
        <v>290</v>
      </c>
      <c r="F34" s="19">
        <v>32</v>
      </c>
    </row>
    <row r="35" spans="1:6" ht="12.75">
      <c r="A35" s="20" t="s">
        <v>105</v>
      </c>
      <c r="B35" s="16">
        <v>280</v>
      </c>
      <c r="C35" s="17">
        <v>0.041168981481481515</v>
      </c>
      <c r="D35" s="9">
        <v>0</v>
      </c>
      <c r="E35" s="18">
        <v>280</v>
      </c>
      <c r="F35" s="19">
        <v>33</v>
      </c>
    </row>
    <row r="36" spans="1:6" ht="12.75">
      <c r="A36" s="20" t="s">
        <v>5</v>
      </c>
      <c r="B36" s="16">
        <v>260</v>
      </c>
      <c r="C36" s="17">
        <v>0.03969907407407408</v>
      </c>
      <c r="D36" s="9">
        <v>0</v>
      </c>
      <c r="E36" s="18">
        <v>260</v>
      </c>
      <c r="F36" s="19">
        <v>34</v>
      </c>
    </row>
    <row r="37" spans="1:6" ht="12.75">
      <c r="A37" s="20" t="s">
        <v>106</v>
      </c>
      <c r="B37" s="16">
        <v>270</v>
      </c>
      <c r="C37" s="17">
        <v>0.041793981481481446</v>
      </c>
      <c r="D37" s="9">
        <v>10</v>
      </c>
      <c r="E37" s="18">
        <v>260</v>
      </c>
      <c r="F37" s="19">
        <v>35</v>
      </c>
    </row>
    <row r="38" spans="1:6" ht="12.75">
      <c r="A38" s="20" t="s">
        <v>107</v>
      </c>
      <c r="B38" s="16">
        <v>240</v>
      </c>
      <c r="C38" s="17">
        <v>0.039490740740740715</v>
      </c>
      <c r="D38" s="9">
        <v>0</v>
      </c>
      <c r="E38" s="18">
        <v>240</v>
      </c>
      <c r="F38" s="19">
        <v>36</v>
      </c>
    </row>
    <row r="39" spans="1:6" ht="12.75">
      <c r="A39" s="20" t="s">
        <v>108</v>
      </c>
      <c r="B39" s="16">
        <v>300</v>
      </c>
      <c r="C39" s="17">
        <v>0.04276620370370371</v>
      </c>
      <c r="D39" s="9">
        <v>70</v>
      </c>
      <c r="E39" s="18">
        <v>230</v>
      </c>
      <c r="F39" s="19">
        <v>37</v>
      </c>
    </row>
    <row r="40" spans="1:6" ht="12.75">
      <c r="A40" s="20" t="s">
        <v>40</v>
      </c>
      <c r="B40" s="16">
        <v>220</v>
      </c>
      <c r="C40" s="17">
        <v>0.040625</v>
      </c>
      <c r="D40" s="9">
        <v>0</v>
      </c>
      <c r="E40" s="18">
        <v>220</v>
      </c>
      <c r="F40" s="19">
        <v>38</v>
      </c>
    </row>
    <row r="41" spans="1:6" ht="12.75">
      <c r="A41" s="20" t="s">
        <v>109</v>
      </c>
      <c r="B41" s="16">
        <v>290</v>
      </c>
      <c r="C41" s="17">
        <v>0.0428587962962963</v>
      </c>
      <c r="D41" s="9">
        <v>70</v>
      </c>
      <c r="E41" s="18">
        <v>220</v>
      </c>
      <c r="F41" s="19">
        <v>39</v>
      </c>
    </row>
    <row r="42" spans="1:6" ht="12.75">
      <c r="A42" s="20" t="s">
        <v>110</v>
      </c>
      <c r="B42" s="16">
        <v>380</v>
      </c>
      <c r="C42" s="17">
        <v>0.044375</v>
      </c>
      <c r="D42" s="9">
        <v>160</v>
      </c>
      <c r="E42" s="18">
        <v>220</v>
      </c>
      <c r="F42" s="19">
        <v>40</v>
      </c>
    </row>
    <row r="43" spans="1:6" ht="12.75">
      <c r="A43" s="20" t="s">
        <v>111</v>
      </c>
      <c r="B43" s="16">
        <v>190</v>
      </c>
      <c r="C43" s="17">
        <v>0.0396875</v>
      </c>
      <c r="D43" s="9">
        <v>0</v>
      </c>
      <c r="E43" s="18">
        <v>190</v>
      </c>
      <c r="F43" s="19">
        <v>41</v>
      </c>
    </row>
    <row r="44" spans="1:6" ht="12.75">
      <c r="A44" s="20" t="s">
        <v>112</v>
      </c>
      <c r="B44" s="16">
        <v>280</v>
      </c>
      <c r="C44" s="17">
        <v>0.04331018518518526</v>
      </c>
      <c r="D44" s="9">
        <v>100</v>
      </c>
      <c r="E44" s="18">
        <v>180</v>
      </c>
      <c r="F44" s="19">
        <v>42</v>
      </c>
    </row>
    <row r="45" spans="1:6" ht="12.75">
      <c r="A45" s="20" t="s">
        <v>113</v>
      </c>
      <c r="B45" s="16">
        <v>160</v>
      </c>
      <c r="C45" s="17">
        <v>0.041226851851851876</v>
      </c>
      <c r="D45" s="9">
        <v>0</v>
      </c>
      <c r="E45" s="18">
        <v>160</v>
      </c>
      <c r="F45" s="19">
        <v>43</v>
      </c>
    </row>
    <row r="46" spans="1:6" ht="12.75">
      <c r="A46" s="20" t="s">
        <v>114</v>
      </c>
      <c r="B46" s="16">
        <v>270</v>
      </c>
      <c r="C46" s="17">
        <v>0.043692129629629595</v>
      </c>
      <c r="D46" s="9">
        <v>120</v>
      </c>
      <c r="E46" s="18">
        <v>150</v>
      </c>
      <c r="F46" s="19">
        <v>44</v>
      </c>
    </row>
    <row r="47" spans="1:6" ht="12.75">
      <c r="A47" s="20" t="s">
        <v>115</v>
      </c>
      <c r="B47" s="16">
        <v>210</v>
      </c>
      <c r="C47" s="17">
        <v>0.04285879629629624</v>
      </c>
      <c r="D47" s="9">
        <v>70</v>
      </c>
      <c r="E47" s="18">
        <v>140</v>
      </c>
      <c r="F47" s="19">
        <v>45</v>
      </c>
    </row>
    <row r="48" spans="1:6" ht="12.75">
      <c r="A48" s="20" t="s">
        <v>116</v>
      </c>
      <c r="B48" s="16">
        <v>90</v>
      </c>
      <c r="C48" s="17">
        <v>0.025868055555555547</v>
      </c>
      <c r="D48" s="9">
        <v>0</v>
      </c>
      <c r="E48" s="18">
        <v>90</v>
      </c>
      <c r="F48" s="19">
        <v>46</v>
      </c>
    </row>
    <row r="49" spans="1:6" ht="12.75">
      <c r="A49" s="20" t="s">
        <v>117</v>
      </c>
      <c r="B49" s="16">
        <v>60</v>
      </c>
      <c r="C49" s="17">
        <v>0.03708333333333336</v>
      </c>
      <c r="D49" s="9">
        <v>0</v>
      </c>
      <c r="E49" s="18">
        <v>60</v>
      </c>
      <c r="F49" s="19">
        <v>47</v>
      </c>
    </row>
    <row r="50" spans="1:6" ht="12.75">
      <c r="A50" s="20" t="s">
        <v>59</v>
      </c>
      <c r="B50" s="16">
        <v>190</v>
      </c>
      <c r="C50" s="17">
        <v>0.04538194444444449</v>
      </c>
      <c r="D50" s="9">
        <v>220</v>
      </c>
      <c r="E50" s="18">
        <v>-30</v>
      </c>
      <c r="F50" s="19">
        <v>48</v>
      </c>
    </row>
  </sheetData>
  <mergeCells count="5">
    <mergeCell ref="A1:A2"/>
    <mergeCell ref="E1:E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64"/>
  <sheetViews>
    <sheetView workbookViewId="0" topLeftCell="A31">
      <selection activeCell="A39" sqref="A1:IV16384"/>
    </sheetView>
  </sheetViews>
  <sheetFormatPr defaultColWidth="9.140625" defaultRowHeight="15"/>
  <cols>
    <col min="1" max="1" width="4.00390625" style="40" bestFit="1" customWidth="1"/>
    <col min="2" max="2" width="30.421875" style="40" customWidth="1"/>
    <col min="3" max="16384" width="9.00390625" style="40" customWidth="1"/>
  </cols>
  <sheetData>
    <row r="1" ht="15.75" thickBot="1"/>
    <row r="2" spans="1:8" ht="13.5" customHeight="1">
      <c r="A2" s="75" t="s">
        <v>78</v>
      </c>
      <c r="B2" s="77" t="s">
        <v>79</v>
      </c>
      <c r="C2" s="79" t="s">
        <v>20</v>
      </c>
      <c r="D2" s="81" t="s">
        <v>80</v>
      </c>
      <c r="E2" s="75" t="s">
        <v>21</v>
      </c>
      <c r="F2" s="75" t="s">
        <v>81</v>
      </c>
      <c r="G2" s="75" t="s">
        <v>82</v>
      </c>
      <c r="H2" s="41"/>
    </row>
    <row r="3" spans="1:8" ht="13.5" customHeight="1" thickBot="1">
      <c r="A3" s="76" t="s">
        <v>124</v>
      </c>
      <c r="B3" s="78"/>
      <c r="C3" s="80"/>
      <c r="D3" s="82"/>
      <c r="E3" s="76"/>
      <c r="F3" s="76" t="s">
        <v>127</v>
      </c>
      <c r="G3" s="76" t="s">
        <v>128</v>
      </c>
      <c r="H3" s="41"/>
    </row>
    <row r="4" spans="1:8" s="49" customFormat="1" ht="15.75">
      <c r="A4" s="42">
        <v>1</v>
      </c>
      <c r="B4" s="43" t="s">
        <v>9</v>
      </c>
      <c r="C4" s="44">
        <v>590</v>
      </c>
      <c r="D4" s="45">
        <v>0</v>
      </c>
      <c r="E4" s="46">
        <v>590</v>
      </c>
      <c r="F4" s="47">
        <v>50</v>
      </c>
      <c r="G4" s="47"/>
      <c r="H4" s="48"/>
    </row>
    <row r="5" spans="1:7" ht="15.75">
      <c r="A5" s="42">
        <v>2</v>
      </c>
      <c r="B5" s="43" t="s">
        <v>6</v>
      </c>
      <c r="C5" s="44">
        <v>570</v>
      </c>
      <c r="D5" s="45">
        <v>10</v>
      </c>
      <c r="E5" s="46">
        <v>560</v>
      </c>
      <c r="F5" s="47">
        <v>45</v>
      </c>
      <c r="G5" s="47"/>
    </row>
    <row r="6" spans="1:7" ht="15.75">
      <c r="A6" s="42">
        <v>3</v>
      </c>
      <c r="B6" s="43" t="s">
        <v>7</v>
      </c>
      <c r="C6" s="44">
        <v>470</v>
      </c>
      <c r="D6" s="45">
        <v>0</v>
      </c>
      <c r="E6" s="46">
        <v>470</v>
      </c>
      <c r="F6" s="47">
        <v>41</v>
      </c>
      <c r="G6" s="47"/>
    </row>
    <row r="7" spans="1:7" ht="15.75">
      <c r="A7" s="42">
        <v>4</v>
      </c>
      <c r="B7" s="43" t="s">
        <v>13</v>
      </c>
      <c r="C7" s="44">
        <v>480</v>
      </c>
      <c r="D7" s="45">
        <v>10</v>
      </c>
      <c r="E7" s="46">
        <v>470</v>
      </c>
      <c r="F7" s="47">
        <v>38</v>
      </c>
      <c r="G7" s="47"/>
    </row>
    <row r="8" spans="1:7" ht="15.75">
      <c r="A8" s="42">
        <v>5</v>
      </c>
      <c r="B8" s="43" t="s">
        <v>15</v>
      </c>
      <c r="C8" s="44">
        <v>460</v>
      </c>
      <c r="D8" s="45">
        <v>0</v>
      </c>
      <c r="E8" s="46">
        <v>460</v>
      </c>
      <c r="F8" s="47">
        <v>36</v>
      </c>
      <c r="G8" s="47"/>
    </row>
    <row r="9" spans="1:7" ht="15.75">
      <c r="A9" s="42">
        <v>6</v>
      </c>
      <c r="B9" s="43" t="s">
        <v>91</v>
      </c>
      <c r="C9" s="44">
        <v>470</v>
      </c>
      <c r="D9" s="45">
        <v>20</v>
      </c>
      <c r="E9" s="46">
        <v>450</v>
      </c>
      <c r="F9" s="47">
        <v>35</v>
      </c>
      <c r="G9" s="47"/>
    </row>
    <row r="10" spans="1:7" ht="15.75">
      <c r="A10" s="42">
        <v>7</v>
      </c>
      <c r="B10" s="43" t="s">
        <v>92</v>
      </c>
      <c r="C10" s="44">
        <v>450</v>
      </c>
      <c r="D10" s="45">
        <v>10</v>
      </c>
      <c r="E10" s="46">
        <v>440</v>
      </c>
      <c r="F10" s="47">
        <v>34</v>
      </c>
      <c r="G10" s="47"/>
    </row>
    <row r="11" spans="1:7" ht="15.75">
      <c r="A11" s="42">
        <v>8</v>
      </c>
      <c r="B11" s="43" t="s">
        <v>1</v>
      </c>
      <c r="C11" s="44">
        <v>450</v>
      </c>
      <c r="D11" s="45">
        <v>10</v>
      </c>
      <c r="E11" s="46">
        <v>440</v>
      </c>
      <c r="F11" s="47"/>
      <c r="G11" s="47">
        <v>50</v>
      </c>
    </row>
    <row r="12" spans="1:7" ht="15.75">
      <c r="A12" s="42">
        <v>9</v>
      </c>
      <c r="B12" s="43" t="s">
        <v>93</v>
      </c>
      <c r="C12" s="44">
        <v>480</v>
      </c>
      <c r="D12" s="45">
        <v>40</v>
      </c>
      <c r="E12" s="46">
        <v>440</v>
      </c>
      <c r="F12" s="47">
        <v>33</v>
      </c>
      <c r="G12" s="47"/>
    </row>
    <row r="13" spans="1:7" ht="15.75">
      <c r="A13" s="42">
        <v>10</v>
      </c>
      <c r="B13" s="43" t="s">
        <v>36</v>
      </c>
      <c r="C13" s="44">
        <v>430</v>
      </c>
      <c r="D13" s="45">
        <v>0</v>
      </c>
      <c r="E13" s="46">
        <v>430</v>
      </c>
      <c r="F13" s="47"/>
      <c r="G13" s="47">
        <v>45</v>
      </c>
    </row>
    <row r="14" spans="1:7" ht="15.75">
      <c r="A14" s="42">
        <v>11</v>
      </c>
      <c r="B14" s="43" t="s">
        <v>94</v>
      </c>
      <c r="C14" s="44">
        <v>420</v>
      </c>
      <c r="D14" s="45">
        <v>0</v>
      </c>
      <c r="E14" s="46">
        <v>420</v>
      </c>
      <c r="F14" s="47">
        <v>32</v>
      </c>
      <c r="G14" s="47"/>
    </row>
    <row r="15" spans="1:7" ht="15.75">
      <c r="A15" s="42">
        <v>12</v>
      </c>
      <c r="B15" s="43" t="s">
        <v>95</v>
      </c>
      <c r="C15" s="44">
        <v>440</v>
      </c>
      <c r="D15" s="45">
        <v>30</v>
      </c>
      <c r="E15" s="46">
        <v>410</v>
      </c>
      <c r="F15" s="47">
        <v>31</v>
      </c>
      <c r="G15" s="47"/>
    </row>
    <row r="16" spans="1:7" ht="15.75">
      <c r="A16" s="42">
        <v>13</v>
      </c>
      <c r="B16" s="43" t="s">
        <v>96</v>
      </c>
      <c r="C16" s="44">
        <v>400</v>
      </c>
      <c r="D16" s="45">
        <v>0</v>
      </c>
      <c r="E16" s="46">
        <v>400</v>
      </c>
      <c r="F16" s="47"/>
      <c r="G16" s="47">
        <v>41</v>
      </c>
    </row>
    <row r="17" spans="1:7" ht="15.75">
      <c r="A17" s="42">
        <v>14</v>
      </c>
      <c r="B17" s="43" t="s">
        <v>28</v>
      </c>
      <c r="C17" s="44">
        <v>540</v>
      </c>
      <c r="D17" s="45">
        <v>140</v>
      </c>
      <c r="E17" s="46">
        <v>400</v>
      </c>
      <c r="F17" s="47">
        <v>30</v>
      </c>
      <c r="G17" s="47"/>
    </row>
    <row r="18" spans="1:7" ht="15.75">
      <c r="A18" s="42">
        <v>15</v>
      </c>
      <c r="B18" s="43" t="s">
        <v>42</v>
      </c>
      <c r="C18" s="44">
        <v>400</v>
      </c>
      <c r="D18" s="45">
        <v>10</v>
      </c>
      <c r="E18" s="46">
        <v>390</v>
      </c>
      <c r="F18" s="47">
        <v>29</v>
      </c>
      <c r="G18" s="47">
        <v>38</v>
      </c>
    </row>
    <row r="19" spans="1:7" ht="15.75">
      <c r="A19" s="42">
        <v>16</v>
      </c>
      <c r="B19" s="43" t="s">
        <v>97</v>
      </c>
      <c r="C19" s="44">
        <v>380</v>
      </c>
      <c r="D19" s="45">
        <v>0</v>
      </c>
      <c r="E19" s="46">
        <v>380</v>
      </c>
      <c r="F19" s="47">
        <v>28</v>
      </c>
      <c r="G19" s="47"/>
    </row>
    <row r="20" spans="1:7" ht="15.75">
      <c r="A20" s="42">
        <v>17</v>
      </c>
      <c r="B20" s="43" t="s">
        <v>32</v>
      </c>
      <c r="C20" s="44">
        <v>370</v>
      </c>
      <c r="D20" s="45">
        <v>0</v>
      </c>
      <c r="E20" s="46">
        <v>370</v>
      </c>
      <c r="F20" s="47">
        <v>27</v>
      </c>
      <c r="G20" s="47"/>
    </row>
    <row r="21" spans="1:7" ht="15.75">
      <c r="A21" s="42">
        <v>18</v>
      </c>
      <c r="B21" s="43" t="s">
        <v>14</v>
      </c>
      <c r="C21" s="44">
        <v>370</v>
      </c>
      <c r="D21" s="45">
        <v>0</v>
      </c>
      <c r="E21" s="46">
        <v>370</v>
      </c>
      <c r="F21" s="47">
        <v>26</v>
      </c>
      <c r="G21" s="47"/>
    </row>
    <row r="22" spans="1:7" ht="15.75">
      <c r="A22" s="42">
        <v>19</v>
      </c>
      <c r="B22" s="43" t="s">
        <v>98</v>
      </c>
      <c r="C22" s="44">
        <v>360</v>
      </c>
      <c r="D22" s="45">
        <v>0</v>
      </c>
      <c r="E22" s="46">
        <v>360</v>
      </c>
      <c r="F22" s="47"/>
      <c r="G22" s="47">
        <v>36</v>
      </c>
    </row>
    <row r="23" spans="1:7" ht="15.75">
      <c r="A23" s="42" t="s">
        <v>118</v>
      </c>
      <c r="B23" s="43" t="s">
        <v>3</v>
      </c>
      <c r="C23" s="44">
        <v>340</v>
      </c>
      <c r="D23" s="45">
        <v>0</v>
      </c>
      <c r="E23" s="46">
        <v>340</v>
      </c>
      <c r="F23" s="47"/>
      <c r="G23" s="47">
        <v>35</v>
      </c>
    </row>
    <row r="24" spans="1:7" ht="15.75">
      <c r="A24" s="42" t="s">
        <v>118</v>
      </c>
      <c r="B24" s="43" t="s">
        <v>4</v>
      </c>
      <c r="C24" s="44">
        <v>340</v>
      </c>
      <c r="D24" s="45">
        <v>0</v>
      </c>
      <c r="E24" s="46">
        <v>340</v>
      </c>
      <c r="F24" s="47"/>
      <c r="G24" s="47">
        <v>35</v>
      </c>
    </row>
    <row r="25" spans="1:7" ht="15.75">
      <c r="A25" s="42">
        <v>22</v>
      </c>
      <c r="B25" s="43" t="s">
        <v>50</v>
      </c>
      <c r="C25" s="44">
        <v>340</v>
      </c>
      <c r="D25" s="45">
        <v>0</v>
      </c>
      <c r="E25" s="46">
        <v>340</v>
      </c>
      <c r="F25" s="47"/>
      <c r="G25" s="47">
        <v>33</v>
      </c>
    </row>
    <row r="26" spans="1:7" ht="15.75">
      <c r="A26" s="42">
        <v>23</v>
      </c>
      <c r="B26" s="43" t="s">
        <v>99</v>
      </c>
      <c r="C26" s="44">
        <v>350</v>
      </c>
      <c r="D26" s="45">
        <v>10</v>
      </c>
      <c r="E26" s="46">
        <v>340</v>
      </c>
      <c r="F26" s="47">
        <v>25</v>
      </c>
      <c r="G26" s="47"/>
    </row>
    <row r="27" spans="1:7" ht="15.75">
      <c r="A27" s="42">
        <v>24</v>
      </c>
      <c r="B27" s="43" t="s">
        <v>100</v>
      </c>
      <c r="C27" s="44">
        <v>370</v>
      </c>
      <c r="D27" s="45">
        <v>30</v>
      </c>
      <c r="E27" s="46">
        <v>340</v>
      </c>
      <c r="F27" s="47">
        <v>24</v>
      </c>
      <c r="G27" s="47"/>
    </row>
    <row r="28" spans="1:7" ht="15.75">
      <c r="A28" s="42">
        <v>25</v>
      </c>
      <c r="B28" s="43" t="s">
        <v>84</v>
      </c>
      <c r="C28" s="44">
        <v>320</v>
      </c>
      <c r="D28" s="45">
        <v>0</v>
      </c>
      <c r="E28" s="46">
        <v>320</v>
      </c>
      <c r="F28" s="47">
        <v>23</v>
      </c>
      <c r="G28" s="47"/>
    </row>
    <row r="29" spans="1:7" ht="15.75">
      <c r="A29" s="42">
        <v>26</v>
      </c>
      <c r="B29" s="43" t="s">
        <v>101</v>
      </c>
      <c r="C29" s="44">
        <v>400</v>
      </c>
      <c r="D29" s="45">
        <v>80</v>
      </c>
      <c r="E29" s="46">
        <v>320</v>
      </c>
      <c r="F29" s="47">
        <v>22</v>
      </c>
      <c r="G29" s="47"/>
    </row>
    <row r="30" spans="1:7" ht="15.75">
      <c r="A30" s="42">
        <v>27</v>
      </c>
      <c r="B30" s="43" t="s">
        <v>102</v>
      </c>
      <c r="C30" s="44">
        <v>330</v>
      </c>
      <c r="D30" s="45">
        <v>20</v>
      </c>
      <c r="E30" s="46">
        <v>310</v>
      </c>
      <c r="F30" s="47">
        <v>21</v>
      </c>
      <c r="G30" s="47"/>
    </row>
    <row r="31" spans="1:7" ht="15.75">
      <c r="A31" s="42">
        <v>28</v>
      </c>
      <c r="B31" s="43" t="s">
        <v>16</v>
      </c>
      <c r="C31" s="44">
        <v>300</v>
      </c>
      <c r="D31" s="45">
        <v>0</v>
      </c>
      <c r="E31" s="46">
        <v>300</v>
      </c>
      <c r="F31" s="47"/>
      <c r="G31" s="47">
        <v>32</v>
      </c>
    </row>
    <row r="32" spans="1:7" ht="15.75">
      <c r="A32" s="42">
        <v>29</v>
      </c>
      <c r="B32" s="43" t="s">
        <v>23</v>
      </c>
      <c r="C32" s="44">
        <v>300</v>
      </c>
      <c r="D32" s="45">
        <v>0</v>
      </c>
      <c r="E32" s="46">
        <v>300</v>
      </c>
      <c r="F32" s="47">
        <v>20</v>
      </c>
      <c r="G32" s="47"/>
    </row>
    <row r="33" spans="1:7" ht="15.75">
      <c r="A33" s="42">
        <v>30</v>
      </c>
      <c r="B33" s="43" t="s">
        <v>12</v>
      </c>
      <c r="C33" s="44">
        <v>290</v>
      </c>
      <c r="D33" s="45">
        <v>0</v>
      </c>
      <c r="E33" s="46">
        <v>290</v>
      </c>
      <c r="F33" s="47">
        <v>19</v>
      </c>
      <c r="G33" s="47"/>
    </row>
    <row r="34" spans="1:7" ht="15.75">
      <c r="A34" s="42">
        <v>31</v>
      </c>
      <c r="B34" s="43" t="s">
        <v>103</v>
      </c>
      <c r="C34" s="44">
        <v>300</v>
      </c>
      <c r="D34" s="45">
        <v>10</v>
      </c>
      <c r="E34" s="46">
        <v>290</v>
      </c>
      <c r="F34" s="47">
        <v>18</v>
      </c>
      <c r="G34" s="47"/>
    </row>
    <row r="35" spans="1:7" ht="15.75">
      <c r="A35" s="42">
        <v>32</v>
      </c>
      <c r="B35" s="43" t="s">
        <v>104</v>
      </c>
      <c r="C35" s="44">
        <v>310</v>
      </c>
      <c r="D35" s="45">
        <v>20</v>
      </c>
      <c r="E35" s="46">
        <v>290</v>
      </c>
      <c r="F35" s="47"/>
      <c r="G35" s="47">
        <v>31</v>
      </c>
    </row>
    <row r="36" spans="1:7" ht="15.75">
      <c r="A36" s="42">
        <v>33</v>
      </c>
      <c r="B36" s="43" t="s">
        <v>105</v>
      </c>
      <c r="C36" s="44">
        <v>280</v>
      </c>
      <c r="D36" s="45">
        <v>0</v>
      </c>
      <c r="E36" s="46">
        <v>280</v>
      </c>
      <c r="F36" s="47">
        <v>17</v>
      </c>
      <c r="G36" s="47"/>
    </row>
    <row r="37" spans="1:7" ht="15.75">
      <c r="A37" s="42">
        <v>34</v>
      </c>
      <c r="B37" s="43" t="s">
        <v>5</v>
      </c>
      <c r="C37" s="44">
        <v>260</v>
      </c>
      <c r="D37" s="45">
        <v>0</v>
      </c>
      <c r="E37" s="46">
        <v>260</v>
      </c>
      <c r="F37" s="47"/>
      <c r="G37" s="47">
        <v>30</v>
      </c>
    </row>
    <row r="38" spans="1:7" ht="15.75">
      <c r="A38" s="42">
        <v>35</v>
      </c>
      <c r="B38" s="43" t="s">
        <v>106</v>
      </c>
      <c r="C38" s="44">
        <v>270</v>
      </c>
      <c r="D38" s="45">
        <v>10</v>
      </c>
      <c r="E38" s="46">
        <v>260</v>
      </c>
      <c r="F38" s="47">
        <v>16</v>
      </c>
      <c r="G38" s="47"/>
    </row>
    <row r="39" spans="1:7" ht="15.75">
      <c r="A39" s="42">
        <v>36</v>
      </c>
      <c r="B39" s="43" t="s">
        <v>107</v>
      </c>
      <c r="C39" s="44">
        <v>240</v>
      </c>
      <c r="D39" s="45">
        <v>0</v>
      </c>
      <c r="E39" s="46">
        <v>240</v>
      </c>
      <c r="F39" s="47">
        <v>15</v>
      </c>
      <c r="G39" s="47"/>
    </row>
    <row r="40" spans="1:7" ht="15.75">
      <c r="A40" s="42">
        <v>37</v>
      </c>
      <c r="B40" s="43" t="s">
        <v>108</v>
      </c>
      <c r="C40" s="44">
        <v>300</v>
      </c>
      <c r="D40" s="45">
        <v>70</v>
      </c>
      <c r="E40" s="46">
        <v>230</v>
      </c>
      <c r="F40" s="47">
        <v>14</v>
      </c>
      <c r="G40" s="47"/>
    </row>
    <row r="41" spans="1:7" ht="15.75">
      <c r="A41" s="42">
        <v>38</v>
      </c>
      <c r="B41" s="43" t="s">
        <v>8</v>
      </c>
      <c r="C41" s="44">
        <v>220</v>
      </c>
      <c r="D41" s="45">
        <v>0</v>
      </c>
      <c r="E41" s="46">
        <v>220</v>
      </c>
      <c r="F41" s="47">
        <v>13</v>
      </c>
      <c r="G41" s="47"/>
    </row>
    <row r="42" spans="1:7" ht="15.75">
      <c r="A42" s="42">
        <v>39</v>
      </c>
      <c r="B42" s="43" t="s">
        <v>109</v>
      </c>
      <c r="C42" s="44">
        <v>290</v>
      </c>
      <c r="D42" s="45">
        <v>70</v>
      </c>
      <c r="E42" s="46">
        <v>220</v>
      </c>
      <c r="F42" s="47">
        <v>12</v>
      </c>
      <c r="G42" s="47"/>
    </row>
    <row r="43" spans="1:7" ht="15.75">
      <c r="A43" s="42">
        <v>40</v>
      </c>
      <c r="B43" s="43" t="s">
        <v>110</v>
      </c>
      <c r="C43" s="44">
        <v>380</v>
      </c>
      <c r="D43" s="45">
        <v>160</v>
      </c>
      <c r="E43" s="46">
        <v>220</v>
      </c>
      <c r="F43" s="47"/>
      <c r="G43" s="47">
        <v>29</v>
      </c>
    </row>
    <row r="44" spans="1:7" ht="15.75">
      <c r="A44" s="42">
        <v>41</v>
      </c>
      <c r="B44" s="43" t="s">
        <v>111</v>
      </c>
      <c r="C44" s="44">
        <v>190</v>
      </c>
      <c r="D44" s="45">
        <v>0</v>
      </c>
      <c r="E44" s="46">
        <v>190</v>
      </c>
      <c r="F44" s="47">
        <v>11</v>
      </c>
      <c r="G44" s="47">
        <v>28</v>
      </c>
    </row>
    <row r="45" spans="1:7" ht="15.75">
      <c r="A45" s="42">
        <v>42</v>
      </c>
      <c r="B45" s="43" t="s">
        <v>112</v>
      </c>
      <c r="C45" s="44">
        <v>280</v>
      </c>
      <c r="D45" s="45">
        <v>100</v>
      </c>
      <c r="E45" s="46">
        <v>180</v>
      </c>
      <c r="F45" s="47"/>
      <c r="G45" s="47">
        <v>27</v>
      </c>
    </row>
    <row r="46" spans="1:7" ht="15.75">
      <c r="A46" s="42">
        <v>43</v>
      </c>
      <c r="B46" s="43" t="s">
        <v>113</v>
      </c>
      <c r="C46" s="44">
        <v>160</v>
      </c>
      <c r="D46" s="45">
        <v>0</v>
      </c>
      <c r="E46" s="46">
        <v>160</v>
      </c>
      <c r="F46" s="47">
        <v>10</v>
      </c>
      <c r="G46" s="47">
        <v>26</v>
      </c>
    </row>
    <row r="47" spans="1:7" ht="15.75">
      <c r="A47" s="42">
        <v>44</v>
      </c>
      <c r="B47" s="43" t="s">
        <v>114</v>
      </c>
      <c r="C47" s="44">
        <v>270</v>
      </c>
      <c r="D47" s="45">
        <v>120</v>
      </c>
      <c r="E47" s="46">
        <v>150</v>
      </c>
      <c r="F47" s="47"/>
      <c r="G47" s="47">
        <v>25</v>
      </c>
    </row>
    <row r="48" spans="1:7" ht="15.75">
      <c r="A48" s="42">
        <v>45</v>
      </c>
      <c r="B48" s="43" t="s">
        <v>119</v>
      </c>
      <c r="C48" s="44">
        <v>210</v>
      </c>
      <c r="D48" s="45">
        <v>70</v>
      </c>
      <c r="E48" s="46">
        <v>140</v>
      </c>
      <c r="F48" s="47">
        <v>9</v>
      </c>
      <c r="G48" s="47"/>
    </row>
    <row r="49" spans="1:7" ht="15.75">
      <c r="A49" s="42">
        <v>46</v>
      </c>
      <c r="B49" s="43" t="s">
        <v>116</v>
      </c>
      <c r="C49" s="44">
        <v>90</v>
      </c>
      <c r="D49" s="45">
        <v>0</v>
      </c>
      <c r="E49" s="46">
        <v>90</v>
      </c>
      <c r="F49" s="47">
        <v>8</v>
      </c>
      <c r="G49" s="47">
        <v>24</v>
      </c>
    </row>
    <row r="50" spans="1:7" ht="15.75">
      <c r="A50" s="42">
        <v>47</v>
      </c>
      <c r="B50" s="43" t="s">
        <v>117</v>
      </c>
      <c r="C50" s="44">
        <v>60</v>
      </c>
      <c r="D50" s="45">
        <v>0</v>
      </c>
      <c r="E50" s="46">
        <v>60</v>
      </c>
      <c r="F50" s="47"/>
      <c r="G50" s="47">
        <v>23</v>
      </c>
    </row>
    <row r="51" spans="1:7" ht="15.75">
      <c r="A51" s="42">
        <v>48</v>
      </c>
      <c r="B51" s="43" t="s">
        <v>59</v>
      </c>
      <c r="C51" s="44">
        <v>190</v>
      </c>
      <c r="D51" s="45">
        <v>220</v>
      </c>
      <c r="E51" s="46">
        <v>-30</v>
      </c>
      <c r="F51" s="47"/>
      <c r="G51" s="47">
        <v>22</v>
      </c>
    </row>
    <row r="52" spans="1:7" ht="15.75">
      <c r="A52" s="42"/>
      <c r="B52" s="43"/>
      <c r="C52" s="44"/>
      <c r="D52" s="45"/>
      <c r="E52" s="46"/>
      <c r="F52" s="47"/>
      <c r="G52" s="47"/>
    </row>
    <row r="53" spans="1:7" ht="15.75">
      <c r="A53" s="42"/>
      <c r="B53" s="43"/>
      <c r="C53" s="44"/>
      <c r="D53" s="45"/>
      <c r="E53" s="46"/>
      <c r="F53" s="47"/>
      <c r="G53" s="47"/>
    </row>
    <row r="54" spans="1:7" ht="15.75">
      <c r="A54" s="42"/>
      <c r="B54" s="43"/>
      <c r="C54" s="44"/>
      <c r="D54" s="45"/>
      <c r="E54" s="46"/>
      <c r="F54" s="47"/>
      <c r="G54" s="47"/>
    </row>
    <row r="55" spans="1:7" ht="15.75">
      <c r="A55" s="42"/>
      <c r="B55" s="43"/>
      <c r="C55" s="44"/>
      <c r="D55" s="45"/>
      <c r="E55" s="46"/>
      <c r="F55" s="47"/>
      <c r="G55" s="47"/>
    </row>
    <row r="56" spans="1:7" ht="15.75">
      <c r="A56" s="42"/>
      <c r="B56" s="43"/>
      <c r="C56" s="44"/>
      <c r="D56" s="45"/>
      <c r="E56" s="46"/>
      <c r="F56" s="47"/>
      <c r="G56" s="47"/>
    </row>
    <row r="57" spans="1:7" ht="15.75">
      <c r="A57" s="42"/>
      <c r="B57" s="43"/>
      <c r="C57" s="44"/>
      <c r="D57" s="45"/>
      <c r="E57" s="46"/>
      <c r="F57" s="47"/>
      <c r="G57" s="47"/>
    </row>
    <row r="58" spans="1:7" ht="15.75">
      <c r="A58" s="42"/>
      <c r="B58" s="43"/>
      <c r="C58" s="44"/>
      <c r="D58" s="45"/>
      <c r="E58" s="46"/>
      <c r="F58" s="47"/>
      <c r="G58" s="47"/>
    </row>
    <row r="59" spans="1:7" ht="15.75">
      <c r="A59" s="42"/>
      <c r="B59" s="43"/>
      <c r="C59" s="44"/>
      <c r="D59" s="45"/>
      <c r="E59" s="46"/>
      <c r="F59" s="47"/>
      <c r="G59" s="47"/>
    </row>
    <row r="60" spans="1:7" ht="15.75">
      <c r="A60" s="42"/>
      <c r="B60" s="43"/>
      <c r="C60" s="44"/>
      <c r="D60" s="45"/>
      <c r="E60" s="46"/>
      <c r="F60" s="47"/>
      <c r="G60" s="47"/>
    </row>
    <row r="61" spans="1:7" ht="15.75">
      <c r="A61" s="42"/>
      <c r="B61" s="43"/>
      <c r="C61" s="44"/>
      <c r="D61" s="45"/>
      <c r="E61" s="46"/>
      <c r="F61" s="47"/>
      <c r="G61" s="47"/>
    </row>
    <row r="62" spans="1:7" ht="15.75">
      <c r="A62" s="42"/>
      <c r="B62" s="43"/>
      <c r="C62" s="44"/>
      <c r="D62" s="45"/>
      <c r="E62" s="46"/>
      <c r="F62" s="47"/>
      <c r="G62" s="47"/>
    </row>
    <row r="63" spans="1:7" ht="15.75">
      <c r="A63" s="42"/>
      <c r="B63" s="43"/>
      <c r="C63" s="44"/>
      <c r="D63" s="45"/>
      <c r="E63" s="46"/>
      <c r="F63" s="47"/>
      <c r="G63" s="47"/>
    </row>
    <row r="64" spans="1:7" ht="15.75">
      <c r="A64" s="42"/>
      <c r="B64" s="43"/>
      <c r="C64" s="44"/>
      <c r="D64" s="45"/>
      <c r="E64" s="46"/>
      <c r="F64" s="47"/>
      <c r="G64" s="47"/>
    </row>
  </sheetData>
  <sheetProtection/>
  <mergeCells count="7">
    <mergeCell ref="E2:E3"/>
    <mergeCell ref="F2:F3"/>
    <mergeCell ref="G2:G3"/>
    <mergeCell ref="A2:A3"/>
    <mergeCell ref="B2:B3"/>
    <mergeCell ref="C2:C3"/>
    <mergeCell ref="D2:D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64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5.8515625" style="40" customWidth="1"/>
    <col min="2" max="2" width="30.421875" style="40" customWidth="1"/>
    <col min="3" max="16384" width="9.00390625" style="40" customWidth="1"/>
  </cols>
  <sheetData>
    <row r="1" ht="15.75" thickBot="1"/>
    <row r="2" spans="1:8" ht="13.5" customHeight="1">
      <c r="A2" s="75" t="s">
        <v>78</v>
      </c>
      <c r="B2" s="77" t="s">
        <v>79</v>
      </c>
      <c r="C2" s="79" t="s">
        <v>20</v>
      </c>
      <c r="D2" s="81" t="s">
        <v>80</v>
      </c>
      <c r="E2" s="75" t="s">
        <v>21</v>
      </c>
      <c r="F2" s="75" t="s">
        <v>81</v>
      </c>
      <c r="G2" s="75" t="s">
        <v>82</v>
      </c>
      <c r="H2" s="41"/>
    </row>
    <row r="3" spans="1:8" ht="13.5" customHeight="1" thickBot="1">
      <c r="A3" s="76" t="s">
        <v>124</v>
      </c>
      <c r="B3" s="78"/>
      <c r="C3" s="80"/>
      <c r="D3" s="82"/>
      <c r="E3" s="76"/>
      <c r="F3" s="76" t="s">
        <v>127</v>
      </c>
      <c r="G3" s="76" t="s">
        <v>128</v>
      </c>
      <c r="H3" s="41"/>
    </row>
    <row r="4" spans="1:8" s="49" customFormat="1" ht="15.75">
      <c r="A4" s="42">
        <v>1</v>
      </c>
      <c r="B4" s="43" t="s">
        <v>9</v>
      </c>
      <c r="C4" s="44">
        <v>680</v>
      </c>
      <c r="D4" s="45">
        <v>0</v>
      </c>
      <c r="E4" s="46">
        <v>680</v>
      </c>
      <c r="F4" s="47">
        <v>50</v>
      </c>
      <c r="G4" s="47"/>
      <c r="H4" s="48"/>
    </row>
    <row r="5" spans="1:7" ht="15.75">
      <c r="A5" s="42">
        <v>2</v>
      </c>
      <c r="B5" s="43" t="s">
        <v>133</v>
      </c>
      <c r="C5" s="44">
        <v>620</v>
      </c>
      <c r="D5" s="45">
        <v>0</v>
      </c>
      <c r="E5" s="46">
        <v>620</v>
      </c>
      <c r="F5" s="47">
        <v>45</v>
      </c>
      <c r="G5" s="47"/>
    </row>
    <row r="6" spans="1:7" ht="15.75">
      <c r="A6" s="42">
        <v>3</v>
      </c>
      <c r="B6" s="43" t="s">
        <v>2</v>
      </c>
      <c r="C6" s="44">
        <v>610</v>
      </c>
      <c r="D6" s="45">
        <v>20</v>
      </c>
      <c r="E6" s="46">
        <v>590</v>
      </c>
      <c r="F6" s="47">
        <v>41</v>
      </c>
      <c r="G6" s="47"/>
    </row>
    <row r="7" spans="1:7" ht="15.75">
      <c r="A7" s="42">
        <v>4</v>
      </c>
      <c r="B7" s="43" t="s">
        <v>28</v>
      </c>
      <c r="C7" s="44">
        <v>550</v>
      </c>
      <c r="D7" s="45">
        <v>0</v>
      </c>
      <c r="E7" s="46">
        <v>550</v>
      </c>
      <c r="F7" s="47">
        <v>38</v>
      </c>
      <c r="G7" s="47"/>
    </row>
    <row r="8" spans="1:7" ht="15.75">
      <c r="A8" s="42">
        <v>5</v>
      </c>
      <c r="B8" s="43" t="s">
        <v>7</v>
      </c>
      <c r="C8" s="44">
        <v>530</v>
      </c>
      <c r="D8" s="45">
        <v>0</v>
      </c>
      <c r="E8" s="46">
        <v>530</v>
      </c>
      <c r="F8" s="47">
        <v>36</v>
      </c>
      <c r="G8" s="47"/>
    </row>
    <row r="9" spans="1:7" ht="15.75">
      <c r="A9" s="42">
        <v>6</v>
      </c>
      <c r="B9" s="43" t="s">
        <v>143</v>
      </c>
      <c r="C9" s="44">
        <v>510</v>
      </c>
      <c r="D9" s="45">
        <v>0</v>
      </c>
      <c r="E9" s="46">
        <v>510</v>
      </c>
      <c r="F9" s="47">
        <v>35</v>
      </c>
      <c r="G9" s="47"/>
    </row>
    <row r="10" spans="1:7" ht="15.75">
      <c r="A10" s="42">
        <v>8</v>
      </c>
      <c r="B10" s="43" t="s">
        <v>13</v>
      </c>
      <c r="C10" s="44">
        <v>500</v>
      </c>
      <c r="D10" s="45">
        <v>0</v>
      </c>
      <c r="E10" s="46">
        <v>500</v>
      </c>
      <c r="F10" s="47">
        <v>34</v>
      </c>
      <c r="G10" s="47"/>
    </row>
    <row r="11" spans="1:7" ht="15.75">
      <c r="A11" s="42">
        <v>7</v>
      </c>
      <c r="B11" s="43" t="s">
        <v>10</v>
      </c>
      <c r="C11" s="44">
        <v>500</v>
      </c>
      <c r="D11" s="45">
        <v>0</v>
      </c>
      <c r="E11" s="46">
        <v>500</v>
      </c>
      <c r="F11" s="47">
        <v>33</v>
      </c>
      <c r="G11" s="47"/>
    </row>
    <row r="12" spans="1:7" ht="15.75">
      <c r="A12" s="42">
        <v>9</v>
      </c>
      <c r="B12" s="43" t="s">
        <v>91</v>
      </c>
      <c r="C12" s="44">
        <v>490</v>
      </c>
      <c r="D12" s="45">
        <v>0</v>
      </c>
      <c r="E12" s="46">
        <v>490</v>
      </c>
      <c r="F12" s="47">
        <v>32</v>
      </c>
      <c r="G12" s="47"/>
    </row>
    <row r="13" spans="1:7" ht="15.75">
      <c r="A13" s="42">
        <v>10</v>
      </c>
      <c r="B13" s="43" t="s">
        <v>135</v>
      </c>
      <c r="C13" s="44">
        <v>470</v>
      </c>
      <c r="D13" s="45">
        <v>0</v>
      </c>
      <c r="E13" s="46">
        <v>470</v>
      </c>
      <c r="F13" s="47">
        <v>31</v>
      </c>
      <c r="G13" s="47"/>
    </row>
    <row r="14" spans="1:7" ht="15.75">
      <c r="A14" s="42">
        <v>11</v>
      </c>
      <c r="B14" s="43" t="s">
        <v>15</v>
      </c>
      <c r="C14" s="44">
        <v>470</v>
      </c>
      <c r="D14" s="45">
        <v>0</v>
      </c>
      <c r="E14" s="46">
        <v>470</v>
      </c>
      <c r="F14" s="47">
        <v>30</v>
      </c>
      <c r="G14" s="47"/>
    </row>
    <row r="15" spans="1:7" ht="15.75">
      <c r="A15" s="42">
        <v>12</v>
      </c>
      <c r="B15" s="43" t="s">
        <v>96</v>
      </c>
      <c r="C15" s="44">
        <v>460</v>
      </c>
      <c r="D15" s="45">
        <v>0</v>
      </c>
      <c r="E15" s="46">
        <v>460</v>
      </c>
      <c r="F15" s="47"/>
      <c r="G15" s="47">
        <v>50</v>
      </c>
    </row>
    <row r="16" spans="1:7" ht="15.75">
      <c r="A16" s="42">
        <v>13</v>
      </c>
      <c r="B16" s="43" t="s">
        <v>100</v>
      </c>
      <c r="C16" s="44">
        <v>450</v>
      </c>
      <c r="D16" s="45">
        <v>0</v>
      </c>
      <c r="E16" s="46">
        <v>450</v>
      </c>
      <c r="F16" s="47">
        <v>29</v>
      </c>
      <c r="G16" s="47"/>
    </row>
    <row r="17" spans="1:7" ht="15.75">
      <c r="A17" s="42">
        <v>14</v>
      </c>
      <c r="B17" s="43" t="s">
        <v>130</v>
      </c>
      <c r="C17" s="44">
        <v>470</v>
      </c>
      <c r="D17" s="45">
        <v>20</v>
      </c>
      <c r="E17" s="46">
        <v>450</v>
      </c>
      <c r="F17" s="47">
        <v>28</v>
      </c>
      <c r="G17" s="47"/>
    </row>
    <row r="18" spans="1:7" ht="15.75">
      <c r="A18" s="42">
        <v>15</v>
      </c>
      <c r="B18" s="43" t="s">
        <v>131</v>
      </c>
      <c r="C18" s="44">
        <v>470</v>
      </c>
      <c r="D18" s="45">
        <v>20</v>
      </c>
      <c r="E18" s="46">
        <v>450</v>
      </c>
      <c r="F18" s="47"/>
      <c r="G18" s="47">
        <v>45</v>
      </c>
    </row>
    <row r="19" spans="1:7" ht="15.75">
      <c r="A19" s="42">
        <v>16</v>
      </c>
      <c r="B19" s="43" t="s">
        <v>36</v>
      </c>
      <c r="C19" s="44">
        <v>420</v>
      </c>
      <c r="D19" s="45">
        <v>0</v>
      </c>
      <c r="E19" s="46">
        <v>420</v>
      </c>
      <c r="F19" s="47"/>
      <c r="G19" s="47">
        <v>41</v>
      </c>
    </row>
    <row r="20" spans="1:7" ht="15.75">
      <c r="A20" s="42" t="s">
        <v>145</v>
      </c>
      <c r="B20" s="43" t="s">
        <v>1</v>
      </c>
      <c r="C20" s="44">
        <v>420</v>
      </c>
      <c r="D20" s="45">
        <v>0</v>
      </c>
      <c r="E20" s="46">
        <v>420</v>
      </c>
      <c r="F20" s="47"/>
      <c r="G20" s="47">
        <v>38</v>
      </c>
    </row>
    <row r="21" spans="1:7" ht="15.75">
      <c r="A21" s="42" t="s">
        <v>145</v>
      </c>
      <c r="B21" s="43" t="s">
        <v>14</v>
      </c>
      <c r="C21" s="44">
        <v>420</v>
      </c>
      <c r="D21" s="45">
        <v>0</v>
      </c>
      <c r="E21" s="46">
        <v>420</v>
      </c>
      <c r="F21" s="47">
        <v>27</v>
      </c>
      <c r="G21" s="47"/>
    </row>
    <row r="22" spans="1:7" ht="15.75">
      <c r="A22" s="42">
        <v>18</v>
      </c>
      <c r="B22" s="43" t="s">
        <v>139</v>
      </c>
      <c r="C22" s="44">
        <v>420</v>
      </c>
      <c r="D22" s="45">
        <v>0</v>
      </c>
      <c r="E22" s="46">
        <v>420</v>
      </c>
      <c r="F22" s="47">
        <v>26</v>
      </c>
      <c r="G22" s="47"/>
    </row>
    <row r="23" spans="1:7" ht="15.75">
      <c r="A23" s="42">
        <v>19</v>
      </c>
      <c r="B23" s="43" t="s">
        <v>138</v>
      </c>
      <c r="C23" s="44">
        <v>410</v>
      </c>
      <c r="D23" s="45">
        <v>0</v>
      </c>
      <c r="E23" s="46">
        <v>410</v>
      </c>
      <c r="F23" s="47"/>
      <c r="G23" s="47">
        <v>36</v>
      </c>
    </row>
    <row r="24" spans="1:7" ht="15.75">
      <c r="A24" s="42">
        <v>20</v>
      </c>
      <c r="B24" s="43" t="s">
        <v>84</v>
      </c>
      <c r="C24" s="44">
        <v>430</v>
      </c>
      <c r="D24" s="45">
        <v>20</v>
      </c>
      <c r="E24" s="46">
        <v>410</v>
      </c>
      <c r="F24" s="47">
        <v>25</v>
      </c>
      <c r="G24" s="47"/>
    </row>
    <row r="25" spans="1:7" ht="15.75">
      <c r="A25" s="42">
        <v>21</v>
      </c>
      <c r="B25" s="43" t="s">
        <v>99</v>
      </c>
      <c r="C25" s="44">
        <v>400</v>
      </c>
      <c r="D25" s="45">
        <v>0</v>
      </c>
      <c r="E25" s="46">
        <v>400</v>
      </c>
      <c r="F25" s="47">
        <v>24</v>
      </c>
      <c r="G25" s="47"/>
    </row>
    <row r="26" spans="1:7" ht="15.75">
      <c r="A26" s="42">
        <v>22</v>
      </c>
      <c r="B26" s="43" t="s">
        <v>107</v>
      </c>
      <c r="C26" s="44">
        <v>390</v>
      </c>
      <c r="D26" s="45">
        <v>0</v>
      </c>
      <c r="E26" s="46">
        <v>390</v>
      </c>
      <c r="F26" s="47">
        <v>23</v>
      </c>
      <c r="G26" s="47"/>
    </row>
    <row r="27" spans="1:7" ht="15.75">
      <c r="A27" s="42">
        <v>23</v>
      </c>
      <c r="B27" s="43" t="s">
        <v>52</v>
      </c>
      <c r="C27" s="44">
        <v>380</v>
      </c>
      <c r="D27" s="45">
        <v>0</v>
      </c>
      <c r="E27" s="46">
        <v>380</v>
      </c>
      <c r="F27" s="47">
        <v>22</v>
      </c>
      <c r="G27" s="47"/>
    </row>
    <row r="28" spans="1:7" ht="15.75">
      <c r="A28" s="42">
        <v>24</v>
      </c>
      <c r="B28" s="43" t="s">
        <v>103</v>
      </c>
      <c r="C28" s="44">
        <v>380</v>
      </c>
      <c r="D28" s="45">
        <v>0</v>
      </c>
      <c r="E28" s="46">
        <v>380</v>
      </c>
      <c r="F28" s="47">
        <v>21</v>
      </c>
      <c r="G28" s="47"/>
    </row>
    <row r="29" spans="1:7" ht="15.75">
      <c r="A29" s="42">
        <v>25</v>
      </c>
      <c r="B29" s="43" t="s">
        <v>105</v>
      </c>
      <c r="C29" s="44">
        <v>400</v>
      </c>
      <c r="D29" s="45">
        <v>20</v>
      </c>
      <c r="E29" s="46">
        <v>380</v>
      </c>
      <c r="F29" s="47">
        <v>20</v>
      </c>
      <c r="G29" s="47"/>
    </row>
    <row r="30" spans="1:7" ht="15.75">
      <c r="A30" s="42">
        <v>26</v>
      </c>
      <c r="B30" s="43" t="s">
        <v>101</v>
      </c>
      <c r="C30" s="44">
        <v>370</v>
      </c>
      <c r="D30" s="45">
        <v>0</v>
      </c>
      <c r="E30" s="46">
        <v>370</v>
      </c>
      <c r="F30" s="47">
        <v>19</v>
      </c>
      <c r="G30" s="47"/>
    </row>
    <row r="31" spans="1:7" ht="15.75">
      <c r="A31" s="42">
        <v>27</v>
      </c>
      <c r="B31" s="43" t="s">
        <v>50</v>
      </c>
      <c r="C31" s="44">
        <v>390</v>
      </c>
      <c r="D31" s="45">
        <v>20</v>
      </c>
      <c r="E31" s="46">
        <v>370</v>
      </c>
      <c r="F31" s="47"/>
      <c r="G31" s="47">
        <v>35</v>
      </c>
    </row>
    <row r="32" spans="1:7" ht="15.75">
      <c r="A32" s="42">
        <v>28</v>
      </c>
      <c r="B32" s="43" t="s">
        <v>137</v>
      </c>
      <c r="C32" s="44">
        <v>360</v>
      </c>
      <c r="D32" s="45">
        <v>0</v>
      </c>
      <c r="E32" s="46">
        <v>360</v>
      </c>
      <c r="F32" s="47">
        <v>18</v>
      </c>
      <c r="G32" s="47"/>
    </row>
    <row r="33" spans="1:7" ht="15.75">
      <c r="A33" s="42">
        <v>29</v>
      </c>
      <c r="B33" s="43" t="s">
        <v>132</v>
      </c>
      <c r="C33" s="44">
        <v>400</v>
      </c>
      <c r="D33" s="45">
        <v>40</v>
      </c>
      <c r="E33" s="46">
        <v>360</v>
      </c>
      <c r="F33" s="47">
        <v>17</v>
      </c>
      <c r="G33" s="47"/>
    </row>
    <row r="34" spans="1:7" ht="15.75">
      <c r="A34" s="42">
        <v>30</v>
      </c>
      <c r="B34" s="43" t="s">
        <v>108</v>
      </c>
      <c r="C34" s="44">
        <v>330</v>
      </c>
      <c r="D34" s="45">
        <v>0</v>
      </c>
      <c r="E34" s="46">
        <v>330</v>
      </c>
      <c r="F34" s="47">
        <v>16</v>
      </c>
      <c r="G34" s="47"/>
    </row>
    <row r="35" spans="1:7" ht="15.75">
      <c r="A35" s="42">
        <v>31</v>
      </c>
      <c r="B35" s="43" t="s">
        <v>12</v>
      </c>
      <c r="C35" s="44">
        <v>330</v>
      </c>
      <c r="D35" s="45">
        <v>0</v>
      </c>
      <c r="E35" s="46">
        <v>330</v>
      </c>
      <c r="F35" s="47">
        <v>15</v>
      </c>
      <c r="G35" s="47"/>
    </row>
    <row r="36" spans="1:7" ht="15.75">
      <c r="A36" s="42">
        <v>32</v>
      </c>
      <c r="B36" s="43" t="s">
        <v>142</v>
      </c>
      <c r="C36" s="44">
        <v>400</v>
      </c>
      <c r="D36" s="45">
        <v>80</v>
      </c>
      <c r="E36" s="46">
        <v>320</v>
      </c>
      <c r="F36" s="47">
        <v>14</v>
      </c>
      <c r="G36" s="47"/>
    </row>
    <row r="37" spans="1:7" ht="15.75">
      <c r="A37" s="42">
        <v>33</v>
      </c>
      <c r="B37" s="43" t="s">
        <v>43</v>
      </c>
      <c r="C37" s="44">
        <v>310</v>
      </c>
      <c r="D37" s="45">
        <v>0</v>
      </c>
      <c r="E37" s="46">
        <v>310</v>
      </c>
      <c r="F37" s="47">
        <v>13</v>
      </c>
      <c r="G37" s="47"/>
    </row>
    <row r="38" spans="1:7" ht="15.75">
      <c r="A38" s="42">
        <v>34</v>
      </c>
      <c r="B38" s="43" t="s">
        <v>146</v>
      </c>
      <c r="C38" s="44">
        <v>300</v>
      </c>
      <c r="D38" s="45">
        <v>0</v>
      </c>
      <c r="E38" s="46">
        <v>300</v>
      </c>
      <c r="F38" s="47"/>
      <c r="G38" s="47">
        <v>34</v>
      </c>
    </row>
    <row r="39" spans="1:7" ht="15.75">
      <c r="A39" s="42">
        <v>35</v>
      </c>
      <c r="B39" s="43" t="s">
        <v>134</v>
      </c>
      <c r="C39" s="44">
        <v>280</v>
      </c>
      <c r="D39" s="45">
        <v>20</v>
      </c>
      <c r="E39" s="46">
        <v>260</v>
      </c>
      <c r="F39" s="47">
        <v>12</v>
      </c>
      <c r="G39" s="47"/>
    </row>
    <row r="40" spans="1:7" ht="15.75">
      <c r="A40" s="42">
        <v>36</v>
      </c>
      <c r="B40" s="43" t="s">
        <v>117</v>
      </c>
      <c r="C40" s="44">
        <v>250</v>
      </c>
      <c r="D40" s="45">
        <v>0</v>
      </c>
      <c r="E40" s="46">
        <v>250</v>
      </c>
      <c r="F40" s="47"/>
      <c r="G40" s="47">
        <v>33</v>
      </c>
    </row>
    <row r="41" spans="1:7" ht="15.75">
      <c r="A41" s="42">
        <v>37</v>
      </c>
      <c r="B41" s="43" t="s">
        <v>86</v>
      </c>
      <c r="C41" s="44">
        <v>230</v>
      </c>
      <c r="D41" s="45">
        <v>0</v>
      </c>
      <c r="E41" s="46">
        <v>230</v>
      </c>
      <c r="F41" s="47"/>
      <c r="G41" s="47">
        <v>32</v>
      </c>
    </row>
    <row r="42" spans="1:7" ht="15.75">
      <c r="A42" s="42">
        <v>38</v>
      </c>
      <c r="B42" s="43" t="s">
        <v>144</v>
      </c>
      <c r="C42" s="44">
        <v>450</v>
      </c>
      <c r="D42" s="45">
        <v>220</v>
      </c>
      <c r="E42" s="46">
        <v>230</v>
      </c>
      <c r="F42" s="47">
        <v>11</v>
      </c>
      <c r="G42" s="47"/>
    </row>
    <row r="43" spans="1:7" ht="15.75">
      <c r="A43" s="42">
        <v>39</v>
      </c>
      <c r="B43" s="43" t="s">
        <v>140</v>
      </c>
      <c r="C43" s="44">
        <v>270</v>
      </c>
      <c r="D43" s="45">
        <v>60</v>
      </c>
      <c r="E43" s="46">
        <v>210</v>
      </c>
      <c r="F43" s="47">
        <v>10</v>
      </c>
      <c r="G43" s="47"/>
    </row>
    <row r="44" spans="1:7" ht="15.75">
      <c r="A44" s="42">
        <v>40</v>
      </c>
      <c r="B44" s="43" t="s">
        <v>136</v>
      </c>
      <c r="C44" s="44">
        <v>200</v>
      </c>
      <c r="D44" s="45">
        <v>0</v>
      </c>
      <c r="E44" s="46">
        <v>200</v>
      </c>
      <c r="F44" s="47"/>
      <c r="G44" s="47">
        <v>31</v>
      </c>
    </row>
    <row r="45" spans="1:7" ht="15.75">
      <c r="A45" s="42">
        <v>41</v>
      </c>
      <c r="B45" s="43" t="s">
        <v>141</v>
      </c>
      <c r="C45" s="44">
        <v>190</v>
      </c>
      <c r="D45" s="45">
        <v>0</v>
      </c>
      <c r="E45" s="46">
        <v>190</v>
      </c>
      <c r="F45" s="47"/>
      <c r="G45" s="47">
        <v>30</v>
      </c>
    </row>
    <row r="46" spans="1:7" ht="15.75">
      <c r="A46" s="42"/>
      <c r="B46" s="43"/>
      <c r="C46" s="44"/>
      <c r="D46" s="45"/>
      <c r="E46" s="46"/>
      <c r="F46" s="47"/>
      <c r="G46" s="47"/>
    </row>
    <row r="47" spans="1:7" ht="15.75">
      <c r="A47" s="42"/>
      <c r="B47" s="43"/>
      <c r="C47" s="44"/>
      <c r="D47" s="45"/>
      <c r="E47" s="46"/>
      <c r="F47" s="47"/>
      <c r="G47" s="47"/>
    </row>
    <row r="48" spans="1:7" ht="15.75">
      <c r="A48" s="42"/>
      <c r="B48" s="43"/>
      <c r="C48" s="44"/>
      <c r="D48" s="45"/>
      <c r="E48" s="46"/>
      <c r="F48" s="47"/>
      <c r="G48" s="47"/>
    </row>
    <row r="49" spans="1:7" ht="15.75">
      <c r="A49" s="42"/>
      <c r="B49" s="43"/>
      <c r="C49" s="44"/>
      <c r="D49" s="45"/>
      <c r="E49" s="46"/>
      <c r="F49" s="47"/>
      <c r="G49" s="47"/>
    </row>
    <row r="50" spans="1:7" ht="15.75">
      <c r="A50" s="42"/>
      <c r="B50" s="43"/>
      <c r="C50" s="44"/>
      <c r="D50" s="45"/>
      <c r="E50" s="46"/>
      <c r="F50" s="47"/>
      <c r="G50" s="47"/>
    </row>
    <row r="51" spans="1:7" ht="15.75">
      <c r="A51" s="42"/>
      <c r="B51" s="43"/>
      <c r="C51" s="44"/>
      <c r="D51" s="45"/>
      <c r="E51" s="46"/>
      <c r="F51" s="47"/>
      <c r="G51" s="47"/>
    </row>
    <row r="52" spans="1:7" ht="15.75">
      <c r="A52" s="42"/>
      <c r="B52" s="43"/>
      <c r="C52" s="44"/>
      <c r="D52" s="45"/>
      <c r="E52" s="46"/>
      <c r="F52" s="47"/>
      <c r="G52" s="47"/>
    </row>
    <row r="53" spans="1:7" ht="15.75">
      <c r="A53" s="42"/>
      <c r="B53" s="43"/>
      <c r="C53" s="44"/>
      <c r="D53" s="45"/>
      <c r="E53" s="46"/>
      <c r="F53" s="47"/>
      <c r="G53" s="47"/>
    </row>
    <row r="54" spans="1:7" ht="15.75">
      <c r="A54" s="42"/>
      <c r="B54" s="43"/>
      <c r="C54" s="44"/>
      <c r="D54" s="45"/>
      <c r="E54" s="46"/>
      <c r="F54" s="47"/>
      <c r="G54" s="47"/>
    </row>
    <row r="55" spans="1:7" ht="15.75">
      <c r="A55" s="42"/>
      <c r="B55" s="43"/>
      <c r="C55" s="44"/>
      <c r="D55" s="45"/>
      <c r="E55" s="46"/>
      <c r="F55" s="47"/>
      <c r="G55" s="47"/>
    </row>
    <row r="56" spans="1:7" ht="15.75">
      <c r="A56" s="42"/>
      <c r="B56" s="43"/>
      <c r="C56" s="44"/>
      <c r="D56" s="45"/>
      <c r="E56" s="46"/>
      <c r="F56" s="47"/>
      <c r="G56" s="47"/>
    </row>
    <row r="57" spans="1:7" ht="15.75">
      <c r="A57" s="42"/>
      <c r="B57" s="43"/>
      <c r="C57" s="44"/>
      <c r="D57" s="45"/>
      <c r="E57" s="46"/>
      <c r="F57" s="47"/>
      <c r="G57" s="47"/>
    </row>
    <row r="58" spans="1:7" ht="15.75">
      <c r="A58" s="42"/>
      <c r="B58" s="43"/>
      <c r="C58" s="44"/>
      <c r="D58" s="45"/>
      <c r="E58" s="46"/>
      <c r="F58" s="47"/>
      <c r="G58" s="47"/>
    </row>
    <row r="59" spans="1:7" ht="15.75">
      <c r="A59" s="42"/>
      <c r="B59" s="43"/>
      <c r="C59" s="44"/>
      <c r="D59" s="45"/>
      <c r="E59" s="46"/>
      <c r="F59" s="47"/>
      <c r="G59" s="47"/>
    </row>
    <row r="60" spans="1:7" ht="15.75">
      <c r="A60" s="42"/>
      <c r="B60" s="43"/>
      <c r="C60" s="44"/>
      <c r="D60" s="45"/>
      <c r="E60" s="46"/>
      <c r="F60" s="47"/>
      <c r="G60" s="47"/>
    </row>
    <row r="61" spans="1:7" ht="15.75">
      <c r="A61" s="42"/>
      <c r="B61" s="43"/>
      <c r="C61" s="44"/>
      <c r="D61" s="45"/>
      <c r="E61" s="46"/>
      <c r="F61" s="47"/>
      <c r="G61" s="47"/>
    </row>
    <row r="62" spans="1:7" ht="15.75">
      <c r="A62" s="42"/>
      <c r="B62" s="43"/>
      <c r="C62" s="44"/>
      <c r="D62" s="45"/>
      <c r="E62" s="46"/>
      <c r="F62" s="47"/>
      <c r="G62" s="47"/>
    </row>
    <row r="63" spans="1:7" ht="15.75">
      <c r="A63" s="42"/>
      <c r="B63" s="43"/>
      <c r="C63" s="44"/>
      <c r="D63" s="45"/>
      <c r="E63" s="46"/>
      <c r="F63" s="47"/>
      <c r="G63" s="47"/>
    </row>
    <row r="64" spans="1:7" ht="15.75">
      <c r="A64" s="42"/>
      <c r="B64" s="43"/>
      <c r="C64" s="44"/>
      <c r="D64" s="45"/>
      <c r="E64" s="46"/>
      <c r="F64" s="47"/>
      <c r="G64" s="47"/>
    </row>
  </sheetData>
  <sheetProtection/>
  <mergeCells count="7">
    <mergeCell ref="E2:E3"/>
    <mergeCell ref="F2:F3"/>
    <mergeCell ref="G2:G3"/>
    <mergeCell ref="A2:A3"/>
    <mergeCell ref="B2:B3"/>
    <mergeCell ref="C2:C3"/>
    <mergeCell ref="D2:D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A1" sqref="A1"/>
    </sheetView>
  </sheetViews>
  <sheetFormatPr defaultColWidth="9.140625" defaultRowHeight="15"/>
  <cols>
    <col min="1" max="1" width="3.421875" style="0" bestFit="1" customWidth="1"/>
    <col min="2" max="2" width="34.8515625" style="0" customWidth="1"/>
    <col min="3" max="3" width="6.421875" style="0" bestFit="1" customWidth="1"/>
    <col min="4" max="4" width="12.57421875" style="0" bestFit="1" customWidth="1"/>
    <col min="5" max="5" width="11.00390625" style="0" bestFit="1" customWidth="1"/>
  </cols>
  <sheetData>
    <row r="1" spans="1:5" ht="36">
      <c r="A1" s="50"/>
      <c r="B1" s="51" t="s">
        <v>152</v>
      </c>
      <c r="C1" s="52"/>
      <c r="D1" s="52"/>
      <c r="E1" s="50"/>
    </row>
    <row r="2" spans="1:5" ht="15">
      <c r="A2" s="53"/>
      <c r="B2" s="53"/>
      <c r="C2" s="53"/>
      <c r="D2" s="53"/>
      <c r="E2" s="53"/>
    </row>
    <row r="3" spans="1:5" ht="15">
      <c r="A3" s="53"/>
      <c r="B3" s="53"/>
      <c r="C3" s="53"/>
      <c r="D3" s="53"/>
      <c r="E3" s="53"/>
    </row>
    <row r="4" spans="1:5" ht="15.75">
      <c r="A4" s="50"/>
      <c r="B4" s="54"/>
      <c r="C4" s="55" t="s">
        <v>147</v>
      </c>
      <c r="D4" s="55" t="s">
        <v>148</v>
      </c>
      <c r="E4" s="56" t="s">
        <v>149</v>
      </c>
    </row>
    <row r="5" spans="1:5" ht="15.75">
      <c r="A5" s="50">
        <v>1</v>
      </c>
      <c r="B5" s="57" t="s">
        <v>9</v>
      </c>
      <c r="C5" s="58">
        <v>730</v>
      </c>
      <c r="D5" s="59"/>
      <c r="E5" s="60">
        <v>730</v>
      </c>
    </row>
    <row r="6" spans="1:5" ht="15.75">
      <c r="A6" s="50">
        <v>2</v>
      </c>
      <c r="B6" s="57" t="s">
        <v>156</v>
      </c>
      <c r="C6" s="58">
        <v>710</v>
      </c>
      <c r="D6" s="58"/>
      <c r="E6" s="60">
        <v>710</v>
      </c>
    </row>
    <row r="7" spans="1:5" ht="15.75">
      <c r="A7" s="50">
        <v>3</v>
      </c>
      <c r="B7" s="57" t="s">
        <v>13</v>
      </c>
      <c r="C7" s="58">
        <v>650</v>
      </c>
      <c r="D7" s="58"/>
      <c r="E7" s="60">
        <v>650</v>
      </c>
    </row>
    <row r="8" spans="1:5" ht="15.75">
      <c r="A8" s="50">
        <v>4</v>
      </c>
      <c r="B8" s="57" t="s">
        <v>165</v>
      </c>
      <c r="C8" s="58">
        <v>650</v>
      </c>
      <c r="D8" s="58"/>
      <c r="E8" s="60">
        <v>650</v>
      </c>
    </row>
    <row r="9" spans="1:5" ht="15.75">
      <c r="A9" s="50">
        <v>7</v>
      </c>
      <c r="B9" s="57" t="s">
        <v>23</v>
      </c>
      <c r="C9" s="58">
        <v>620</v>
      </c>
      <c r="D9" s="58"/>
      <c r="E9" s="60">
        <v>620</v>
      </c>
    </row>
    <row r="10" spans="1:5" ht="15.75">
      <c r="A10" s="50">
        <v>8</v>
      </c>
      <c r="B10" s="57" t="s">
        <v>28</v>
      </c>
      <c r="C10" s="58">
        <v>610</v>
      </c>
      <c r="D10" s="58"/>
      <c r="E10" s="60">
        <v>610</v>
      </c>
    </row>
    <row r="11" spans="1:5" ht="15.75">
      <c r="A11" s="50">
        <v>9</v>
      </c>
      <c r="B11" s="57" t="s">
        <v>7</v>
      </c>
      <c r="C11" s="58">
        <v>580</v>
      </c>
      <c r="D11" s="58"/>
      <c r="E11" s="60">
        <v>580</v>
      </c>
    </row>
    <row r="12" spans="1:5" ht="15.75">
      <c r="A12" s="50">
        <v>10</v>
      </c>
      <c r="B12" s="57" t="s">
        <v>91</v>
      </c>
      <c r="C12" s="58">
        <v>560</v>
      </c>
      <c r="D12" s="58"/>
      <c r="E12" s="60">
        <v>560</v>
      </c>
    </row>
    <row r="13" spans="1:5" ht="15.75">
      <c r="A13" s="50">
        <v>11</v>
      </c>
      <c r="B13" s="57" t="s">
        <v>166</v>
      </c>
      <c r="C13" s="58">
        <v>550</v>
      </c>
      <c r="D13" s="58"/>
      <c r="E13" s="60">
        <v>550</v>
      </c>
    </row>
    <row r="14" spans="1:5" ht="15.75">
      <c r="A14" s="50">
        <v>12</v>
      </c>
      <c r="B14" s="57" t="s">
        <v>161</v>
      </c>
      <c r="C14" s="58">
        <v>540</v>
      </c>
      <c r="D14" s="58">
        <v>20</v>
      </c>
      <c r="E14" s="60">
        <v>520</v>
      </c>
    </row>
    <row r="15" spans="1:5" ht="15.75">
      <c r="A15" s="50">
        <v>13</v>
      </c>
      <c r="B15" s="57" t="s">
        <v>37</v>
      </c>
      <c r="C15" s="58">
        <v>520</v>
      </c>
      <c r="D15" s="58"/>
      <c r="E15" s="60">
        <v>520</v>
      </c>
    </row>
    <row r="16" spans="1:5" ht="15.75">
      <c r="A16" s="50">
        <v>14</v>
      </c>
      <c r="B16" s="57" t="s">
        <v>96</v>
      </c>
      <c r="C16" s="58">
        <v>510</v>
      </c>
      <c r="D16" s="58">
        <v>20</v>
      </c>
      <c r="E16" s="60">
        <v>490</v>
      </c>
    </row>
    <row r="17" spans="1:5" ht="15.75">
      <c r="A17" s="50">
        <v>16</v>
      </c>
      <c r="B17" s="57" t="s">
        <v>169</v>
      </c>
      <c r="C17" s="58">
        <v>500</v>
      </c>
      <c r="D17" s="58"/>
      <c r="E17" s="60">
        <v>500</v>
      </c>
    </row>
    <row r="18" spans="1:5" ht="15.75">
      <c r="A18" s="50">
        <v>17</v>
      </c>
      <c r="B18" s="57" t="s">
        <v>173</v>
      </c>
      <c r="C18" s="58">
        <v>500</v>
      </c>
      <c r="D18" s="58"/>
      <c r="E18" s="60">
        <v>500</v>
      </c>
    </row>
    <row r="19" spans="1:5" ht="15.75">
      <c r="A19" s="50">
        <v>19</v>
      </c>
      <c r="B19" s="57" t="s">
        <v>157</v>
      </c>
      <c r="C19" s="58">
        <v>490</v>
      </c>
      <c r="D19" s="58">
        <v>20</v>
      </c>
      <c r="E19" s="60">
        <v>470</v>
      </c>
    </row>
    <row r="20" spans="1:5" ht="15.75">
      <c r="A20" s="50">
        <v>20</v>
      </c>
      <c r="B20" s="57" t="s">
        <v>162</v>
      </c>
      <c r="C20" s="58">
        <v>490</v>
      </c>
      <c r="D20" s="58">
        <v>20</v>
      </c>
      <c r="E20" s="60">
        <v>470</v>
      </c>
    </row>
    <row r="21" spans="1:5" ht="15.75">
      <c r="A21" s="50">
        <v>21</v>
      </c>
      <c r="B21" s="57" t="s">
        <v>32</v>
      </c>
      <c r="C21" s="58">
        <v>480</v>
      </c>
      <c r="D21" s="58"/>
      <c r="E21" s="60">
        <v>480</v>
      </c>
    </row>
    <row r="22" spans="1:5" ht="15.75">
      <c r="A22" s="50">
        <v>22</v>
      </c>
      <c r="B22" s="57" t="s">
        <v>154</v>
      </c>
      <c r="C22" s="58">
        <v>470</v>
      </c>
      <c r="D22" s="58"/>
      <c r="E22" s="60">
        <v>470</v>
      </c>
    </row>
    <row r="23" spans="1:5" ht="15.75">
      <c r="A23" s="50">
        <v>24</v>
      </c>
      <c r="B23" s="57" t="s">
        <v>171</v>
      </c>
      <c r="C23" s="58">
        <v>470</v>
      </c>
      <c r="D23" s="58"/>
      <c r="E23" s="60">
        <v>470</v>
      </c>
    </row>
    <row r="24" spans="1:5" ht="15.75">
      <c r="A24" s="50">
        <v>25</v>
      </c>
      <c r="B24" s="57" t="s">
        <v>10</v>
      </c>
      <c r="C24" s="58">
        <v>470</v>
      </c>
      <c r="D24" s="58"/>
      <c r="E24" s="60">
        <v>470</v>
      </c>
    </row>
    <row r="25" spans="1:5" ht="15.75">
      <c r="A25" s="50">
        <v>26</v>
      </c>
      <c r="B25" s="57" t="s">
        <v>14</v>
      </c>
      <c r="C25" s="58">
        <v>450</v>
      </c>
      <c r="D25" s="58"/>
      <c r="E25" s="60">
        <v>450</v>
      </c>
    </row>
    <row r="26" spans="1:5" ht="15.75">
      <c r="A26" s="50">
        <v>27</v>
      </c>
      <c r="B26" s="57" t="s">
        <v>158</v>
      </c>
      <c r="C26" s="58">
        <v>430</v>
      </c>
      <c r="D26" s="58">
        <v>100</v>
      </c>
      <c r="E26" s="60">
        <v>330</v>
      </c>
    </row>
    <row r="27" spans="1:5" ht="15.75">
      <c r="A27" s="50">
        <v>28</v>
      </c>
      <c r="B27" s="57" t="s">
        <v>109</v>
      </c>
      <c r="C27" s="58">
        <v>420</v>
      </c>
      <c r="D27" s="58">
        <v>80</v>
      </c>
      <c r="E27" s="60">
        <v>340</v>
      </c>
    </row>
    <row r="28" spans="1:5" ht="15.75">
      <c r="A28" s="50">
        <v>29</v>
      </c>
      <c r="B28" s="57" t="s">
        <v>84</v>
      </c>
      <c r="C28" s="58">
        <v>410</v>
      </c>
      <c r="D28" s="58"/>
      <c r="E28" s="60">
        <v>410</v>
      </c>
    </row>
    <row r="29" spans="1:5" ht="15.75">
      <c r="A29" s="50">
        <v>30</v>
      </c>
      <c r="B29" s="57" t="s">
        <v>170</v>
      </c>
      <c r="C29" s="58">
        <v>400</v>
      </c>
      <c r="D29" s="58"/>
      <c r="E29" s="60">
        <v>400</v>
      </c>
    </row>
    <row r="30" spans="1:5" ht="15.75">
      <c r="A30" s="50">
        <v>31</v>
      </c>
      <c r="B30" s="57" t="s">
        <v>159</v>
      </c>
      <c r="C30" s="58">
        <v>400</v>
      </c>
      <c r="D30" s="58"/>
      <c r="E30" s="60">
        <v>400</v>
      </c>
    </row>
    <row r="31" spans="1:5" ht="15.75">
      <c r="A31" s="61">
        <v>32</v>
      </c>
      <c r="B31" s="57" t="s">
        <v>104</v>
      </c>
      <c r="C31" s="58">
        <v>390</v>
      </c>
      <c r="D31" s="58"/>
      <c r="E31" s="60">
        <v>390</v>
      </c>
    </row>
    <row r="32" spans="1:5" ht="15.75">
      <c r="A32" s="50">
        <v>33</v>
      </c>
      <c r="B32" s="57" t="s">
        <v>160</v>
      </c>
      <c r="C32" s="58">
        <v>390</v>
      </c>
      <c r="D32" s="58"/>
      <c r="E32" s="60">
        <v>390</v>
      </c>
    </row>
    <row r="33" spans="1:5" ht="15.75">
      <c r="A33" s="50">
        <v>34</v>
      </c>
      <c r="B33" s="57" t="s">
        <v>167</v>
      </c>
      <c r="C33" s="58">
        <v>380</v>
      </c>
      <c r="D33" s="58">
        <v>20</v>
      </c>
      <c r="E33" s="60">
        <v>360</v>
      </c>
    </row>
    <row r="34" spans="1:5" ht="15.75">
      <c r="A34" s="50">
        <v>35</v>
      </c>
      <c r="B34" s="57" t="s">
        <v>151</v>
      </c>
      <c r="C34" s="58">
        <v>370</v>
      </c>
      <c r="D34" s="58"/>
      <c r="E34" s="60">
        <v>370</v>
      </c>
    </row>
    <row r="35" spans="1:5" ht="15.75">
      <c r="A35" s="50">
        <v>36</v>
      </c>
      <c r="B35" s="57" t="s">
        <v>172</v>
      </c>
      <c r="C35" s="58">
        <v>370</v>
      </c>
      <c r="D35" s="58"/>
      <c r="E35" s="60">
        <v>370</v>
      </c>
    </row>
    <row r="36" spans="1:5" ht="15.75">
      <c r="A36" s="50">
        <v>37</v>
      </c>
      <c r="B36" s="57" t="s">
        <v>164</v>
      </c>
      <c r="C36" s="58">
        <v>370</v>
      </c>
      <c r="D36" s="58"/>
      <c r="E36" s="60">
        <v>370</v>
      </c>
    </row>
    <row r="37" spans="1:5" ht="15.75">
      <c r="A37" s="50">
        <v>38</v>
      </c>
      <c r="B37" s="57" t="s">
        <v>174</v>
      </c>
      <c r="C37" s="58">
        <v>350</v>
      </c>
      <c r="D37" s="58"/>
      <c r="E37" s="60">
        <v>350</v>
      </c>
    </row>
    <row r="38" spans="1:5" ht="15.75">
      <c r="A38" s="50">
        <v>40</v>
      </c>
      <c r="B38" s="57" t="s">
        <v>155</v>
      </c>
      <c r="C38" s="58">
        <v>350</v>
      </c>
      <c r="D38" s="58"/>
      <c r="E38" s="60">
        <v>350</v>
      </c>
    </row>
    <row r="39" spans="1:5" ht="15.75">
      <c r="A39" s="50">
        <v>41</v>
      </c>
      <c r="B39" s="57" t="s">
        <v>175</v>
      </c>
      <c r="C39" s="58">
        <v>350</v>
      </c>
      <c r="D39" s="58"/>
      <c r="E39" s="60">
        <v>350</v>
      </c>
    </row>
    <row r="40" spans="1:5" ht="15.75">
      <c r="A40" s="50">
        <v>42</v>
      </c>
      <c r="B40" s="57" t="s">
        <v>163</v>
      </c>
      <c r="C40" s="58">
        <v>320</v>
      </c>
      <c r="D40" s="58"/>
      <c r="E40" s="60">
        <v>320</v>
      </c>
    </row>
    <row r="41" spans="1:5" ht="15.75">
      <c r="A41" s="50">
        <v>43</v>
      </c>
      <c r="B41" s="57" t="s">
        <v>150</v>
      </c>
      <c r="C41" s="58">
        <v>270</v>
      </c>
      <c r="D41" s="58"/>
      <c r="E41" s="60">
        <v>270</v>
      </c>
    </row>
    <row r="42" spans="1:5" ht="15.75">
      <c r="A42" s="50">
        <v>44</v>
      </c>
      <c r="B42" s="57" t="s">
        <v>129</v>
      </c>
      <c r="C42" s="58">
        <v>270</v>
      </c>
      <c r="D42" s="58"/>
      <c r="E42" s="60">
        <v>270</v>
      </c>
    </row>
    <row r="43" spans="1:5" ht="15.75">
      <c r="A43" s="50">
        <v>45</v>
      </c>
      <c r="B43" s="57" t="s">
        <v>168</v>
      </c>
      <c r="C43" s="58">
        <v>230</v>
      </c>
      <c r="D43" s="58">
        <v>20</v>
      </c>
      <c r="E43" s="60">
        <v>210</v>
      </c>
    </row>
    <row r="44" spans="1:5" ht="15.75">
      <c r="A44" s="50">
        <v>46</v>
      </c>
      <c r="B44" s="57" t="s">
        <v>153</v>
      </c>
      <c r="C44" s="58">
        <v>230</v>
      </c>
      <c r="D44" s="58">
        <v>20</v>
      </c>
      <c r="E44" s="60">
        <v>210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H58"/>
  <sheetViews>
    <sheetView workbookViewId="0" topLeftCell="A13">
      <selection activeCell="B24" sqref="B24"/>
    </sheetView>
  </sheetViews>
  <sheetFormatPr defaultColWidth="9.140625" defaultRowHeight="15"/>
  <cols>
    <col min="1" max="1" width="5.8515625" style="40" customWidth="1"/>
    <col min="2" max="2" width="30.421875" style="40" customWidth="1"/>
    <col min="3" max="16384" width="9.00390625" style="40" customWidth="1"/>
  </cols>
  <sheetData>
    <row r="1" ht="15.75" thickBot="1"/>
    <row r="2" spans="1:8" ht="13.5" customHeight="1">
      <c r="A2" s="75" t="s">
        <v>78</v>
      </c>
      <c r="B2" s="77" t="s">
        <v>79</v>
      </c>
      <c r="C2" s="79" t="s">
        <v>20</v>
      </c>
      <c r="D2" s="81" t="s">
        <v>80</v>
      </c>
      <c r="E2" s="75" t="s">
        <v>21</v>
      </c>
      <c r="F2" s="75" t="s">
        <v>81</v>
      </c>
      <c r="G2" s="75" t="s">
        <v>82</v>
      </c>
      <c r="H2" s="41"/>
    </row>
    <row r="3" spans="1:8" ht="13.5" customHeight="1" thickBot="1">
      <c r="A3" s="76" t="s">
        <v>124</v>
      </c>
      <c r="B3" s="78"/>
      <c r="C3" s="80"/>
      <c r="D3" s="82"/>
      <c r="E3" s="76"/>
      <c r="F3" s="76" t="s">
        <v>127</v>
      </c>
      <c r="G3" s="76" t="s">
        <v>128</v>
      </c>
      <c r="H3" s="41"/>
    </row>
    <row r="4" spans="1:8" s="49" customFormat="1" ht="15.75">
      <c r="A4" s="42">
        <v>1</v>
      </c>
      <c r="B4" s="43" t="s">
        <v>9</v>
      </c>
      <c r="C4" s="44">
        <v>730</v>
      </c>
      <c r="D4" s="45"/>
      <c r="E4" s="46">
        <v>730</v>
      </c>
      <c r="F4" s="47">
        <v>50</v>
      </c>
      <c r="G4" s="47"/>
      <c r="H4" s="48"/>
    </row>
    <row r="5" spans="1:8" s="49" customFormat="1" ht="15.75">
      <c r="A5" s="42">
        <v>2</v>
      </c>
      <c r="B5" s="43" t="s">
        <v>6</v>
      </c>
      <c r="C5" s="44">
        <v>710</v>
      </c>
      <c r="D5" s="45"/>
      <c r="E5" s="46">
        <v>710</v>
      </c>
      <c r="F5" s="47">
        <v>45</v>
      </c>
      <c r="G5" s="47"/>
      <c r="H5" s="48"/>
    </row>
    <row r="6" spans="1:8" s="49" customFormat="1" ht="15.75">
      <c r="A6" s="42" t="s">
        <v>176</v>
      </c>
      <c r="B6" s="43" t="s">
        <v>165</v>
      </c>
      <c r="C6" s="44">
        <v>650</v>
      </c>
      <c r="D6" s="45"/>
      <c r="E6" s="46">
        <v>650</v>
      </c>
      <c r="F6" s="47">
        <v>41</v>
      </c>
      <c r="G6" s="47"/>
      <c r="H6" s="48"/>
    </row>
    <row r="7" spans="1:8" s="49" customFormat="1" ht="15.75">
      <c r="A7" s="42" t="s">
        <v>176</v>
      </c>
      <c r="B7" s="43" t="s">
        <v>13</v>
      </c>
      <c r="C7" s="44">
        <v>650</v>
      </c>
      <c r="D7" s="45"/>
      <c r="E7" s="46">
        <v>650</v>
      </c>
      <c r="F7" s="47">
        <v>41</v>
      </c>
      <c r="G7" s="47"/>
      <c r="H7" s="48"/>
    </row>
    <row r="8" spans="1:8" s="49" customFormat="1" ht="15.75">
      <c r="A8" s="42">
        <v>5</v>
      </c>
      <c r="B8" s="43" t="s">
        <v>23</v>
      </c>
      <c r="C8" s="44">
        <v>620</v>
      </c>
      <c r="D8" s="45"/>
      <c r="E8" s="46">
        <v>620</v>
      </c>
      <c r="F8" s="47">
        <v>36</v>
      </c>
      <c r="G8" s="47"/>
      <c r="H8" s="48"/>
    </row>
    <row r="9" spans="1:8" s="49" customFormat="1" ht="15.75">
      <c r="A9" s="42">
        <v>6</v>
      </c>
      <c r="B9" s="43" t="s">
        <v>28</v>
      </c>
      <c r="C9" s="44">
        <v>610</v>
      </c>
      <c r="D9" s="45"/>
      <c r="E9" s="46">
        <v>610</v>
      </c>
      <c r="F9" s="47">
        <v>35</v>
      </c>
      <c r="G9" s="47"/>
      <c r="H9" s="48"/>
    </row>
    <row r="10" spans="1:8" s="49" customFormat="1" ht="15.75">
      <c r="A10" s="42">
        <v>7</v>
      </c>
      <c r="B10" s="43" t="s">
        <v>7</v>
      </c>
      <c r="C10" s="44">
        <v>580</v>
      </c>
      <c r="D10" s="45"/>
      <c r="E10" s="46">
        <v>580</v>
      </c>
      <c r="F10" s="47">
        <v>34</v>
      </c>
      <c r="G10" s="47"/>
      <c r="H10" s="48"/>
    </row>
    <row r="11" spans="1:8" s="49" customFormat="1" ht="15.75">
      <c r="A11" s="42">
        <v>8</v>
      </c>
      <c r="B11" s="43" t="s">
        <v>91</v>
      </c>
      <c r="C11" s="44">
        <v>560</v>
      </c>
      <c r="D11" s="45"/>
      <c r="E11" s="46">
        <v>560</v>
      </c>
      <c r="F11" s="47">
        <v>33</v>
      </c>
      <c r="G11" s="47"/>
      <c r="H11" s="48"/>
    </row>
    <row r="12" spans="1:8" s="49" customFormat="1" ht="15.75">
      <c r="A12" s="42">
        <v>9</v>
      </c>
      <c r="B12" s="43" t="s">
        <v>1</v>
      </c>
      <c r="C12" s="44">
        <v>550</v>
      </c>
      <c r="D12" s="45"/>
      <c r="E12" s="46">
        <v>550</v>
      </c>
      <c r="F12" s="47"/>
      <c r="G12" s="47">
        <v>50</v>
      </c>
      <c r="H12" s="48"/>
    </row>
    <row r="13" spans="1:8" s="49" customFormat="1" ht="15.75">
      <c r="A13" s="42">
        <v>10</v>
      </c>
      <c r="B13" s="43" t="s">
        <v>37</v>
      </c>
      <c r="C13" s="44">
        <v>520</v>
      </c>
      <c r="D13" s="45"/>
      <c r="E13" s="46">
        <v>520</v>
      </c>
      <c r="F13" s="47">
        <v>32</v>
      </c>
      <c r="G13" s="47"/>
      <c r="H13" s="48"/>
    </row>
    <row r="14" spans="1:8" s="49" customFormat="1" ht="15.75">
      <c r="A14" s="42">
        <v>11</v>
      </c>
      <c r="B14" s="43" t="s">
        <v>161</v>
      </c>
      <c r="C14" s="44">
        <v>540</v>
      </c>
      <c r="D14" s="45">
        <v>20</v>
      </c>
      <c r="E14" s="46">
        <v>520</v>
      </c>
      <c r="F14" s="47">
        <v>31</v>
      </c>
      <c r="G14" s="47"/>
      <c r="H14" s="48"/>
    </row>
    <row r="15" spans="1:8" s="49" customFormat="1" ht="15.75">
      <c r="A15" s="42" t="s">
        <v>182</v>
      </c>
      <c r="B15" s="43" t="s">
        <v>173</v>
      </c>
      <c r="C15" s="44">
        <v>500</v>
      </c>
      <c r="D15" s="45"/>
      <c r="E15" s="46">
        <v>500</v>
      </c>
      <c r="F15" s="47">
        <v>30</v>
      </c>
      <c r="G15" s="47"/>
      <c r="H15" s="48"/>
    </row>
    <row r="16" spans="1:8" s="49" customFormat="1" ht="15.75">
      <c r="A16" s="42" t="s">
        <v>182</v>
      </c>
      <c r="B16" s="43" t="s">
        <v>36</v>
      </c>
      <c r="C16" s="44">
        <v>500</v>
      </c>
      <c r="D16" s="45"/>
      <c r="E16" s="46">
        <v>500</v>
      </c>
      <c r="F16" s="47"/>
      <c r="G16" s="47">
        <v>45</v>
      </c>
      <c r="H16" s="48"/>
    </row>
    <row r="17" spans="1:8" s="49" customFormat="1" ht="15.75">
      <c r="A17" s="42">
        <v>14</v>
      </c>
      <c r="B17" s="43" t="s">
        <v>96</v>
      </c>
      <c r="C17" s="44">
        <v>510</v>
      </c>
      <c r="D17" s="45">
        <v>20</v>
      </c>
      <c r="E17" s="46">
        <v>490</v>
      </c>
      <c r="F17" s="47"/>
      <c r="G17" s="47">
        <v>41</v>
      </c>
      <c r="H17" s="48"/>
    </row>
    <row r="18" spans="1:8" s="49" customFormat="1" ht="15.75">
      <c r="A18" s="42">
        <v>15</v>
      </c>
      <c r="B18" s="43" t="s">
        <v>32</v>
      </c>
      <c r="C18" s="44">
        <v>480</v>
      </c>
      <c r="D18" s="45"/>
      <c r="E18" s="46">
        <v>480</v>
      </c>
      <c r="F18" s="47">
        <v>29</v>
      </c>
      <c r="G18" s="47"/>
      <c r="H18" s="48"/>
    </row>
    <row r="19" spans="1:8" s="49" customFormat="1" ht="15.75">
      <c r="A19" s="42" t="s">
        <v>183</v>
      </c>
      <c r="B19" s="43" t="s">
        <v>110</v>
      </c>
      <c r="C19" s="44">
        <v>470</v>
      </c>
      <c r="D19" s="45"/>
      <c r="E19" s="46">
        <v>470</v>
      </c>
      <c r="F19" s="47"/>
      <c r="G19" s="47">
        <v>38</v>
      </c>
      <c r="H19" s="48"/>
    </row>
    <row r="20" spans="1:8" s="49" customFormat="1" ht="15.75">
      <c r="A20" s="42" t="s">
        <v>183</v>
      </c>
      <c r="B20" s="43" t="s">
        <v>10</v>
      </c>
      <c r="C20" s="44">
        <v>470</v>
      </c>
      <c r="D20" s="45"/>
      <c r="E20" s="46">
        <v>470</v>
      </c>
      <c r="F20" s="47">
        <v>28</v>
      </c>
      <c r="G20" s="47"/>
      <c r="H20" s="48"/>
    </row>
    <row r="21" spans="1:8" s="49" customFormat="1" ht="15.75">
      <c r="A21" s="42" t="s">
        <v>184</v>
      </c>
      <c r="B21" s="43" t="s">
        <v>162</v>
      </c>
      <c r="C21" s="44">
        <v>490</v>
      </c>
      <c r="D21" s="45">
        <v>20</v>
      </c>
      <c r="E21" s="46">
        <v>470</v>
      </c>
      <c r="F21" s="47">
        <v>27</v>
      </c>
      <c r="G21" s="47"/>
      <c r="H21" s="48"/>
    </row>
    <row r="22" spans="1:8" s="49" customFormat="1" ht="15.75">
      <c r="A22" s="42" t="s">
        <v>184</v>
      </c>
      <c r="B22" s="43" t="s">
        <v>157</v>
      </c>
      <c r="C22" s="44">
        <v>490</v>
      </c>
      <c r="D22" s="45">
        <v>20</v>
      </c>
      <c r="E22" s="46">
        <v>470</v>
      </c>
      <c r="F22" s="47">
        <v>27</v>
      </c>
      <c r="G22" s="47"/>
      <c r="H22" s="48"/>
    </row>
    <row r="23" spans="1:8" s="49" customFormat="1" ht="15.75">
      <c r="A23" s="42">
        <v>20</v>
      </c>
      <c r="B23" s="43" t="s">
        <v>14</v>
      </c>
      <c r="C23" s="44">
        <v>450</v>
      </c>
      <c r="D23" s="45"/>
      <c r="E23" s="46">
        <v>450</v>
      </c>
      <c r="F23" s="47">
        <v>25</v>
      </c>
      <c r="G23" s="47"/>
      <c r="H23" s="48"/>
    </row>
    <row r="24" spans="1:8" s="49" customFormat="1" ht="15.75">
      <c r="A24" s="42">
        <v>21</v>
      </c>
      <c r="B24" s="43" t="s">
        <v>84</v>
      </c>
      <c r="C24" s="44">
        <v>410</v>
      </c>
      <c r="D24" s="45"/>
      <c r="E24" s="46">
        <v>410</v>
      </c>
      <c r="F24" s="47">
        <v>24</v>
      </c>
      <c r="G24" s="47"/>
      <c r="H24" s="48"/>
    </row>
    <row r="25" spans="1:8" s="49" customFormat="1" ht="15.75">
      <c r="A25" s="42" t="s">
        <v>18</v>
      </c>
      <c r="B25" s="43" t="s">
        <v>100</v>
      </c>
      <c r="C25" s="44">
        <v>400</v>
      </c>
      <c r="D25" s="45"/>
      <c r="E25" s="46">
        <v>400</v>
      </c>
      <c r="F25" s="47">
        <v>23</v>
      </c>
      <c r="G25" s="47"/>
      <c r="H25" s="48"/>
    </row>
    <row r="26" spans="1:8" s="49" customFormat="1" ht="15.75">
      <c r="A26" s="42" t="s">
        <v>18</v>
      </c>
      <c r="B26" s="43" t="s">
        <v>159</v>
      </c>
      <c r="C26" s="44">
        <v>400</v>
      </c>
      <c r="D26" s="45"/>
      <c r="E26" s="46">
        <v>400</v>
      </c>
      <c r="F26" s="47"/>
      <c r="G26" s="47">
        <v>36</v>
      </c>
      <c r="H26" s="48"/>
    </row>
    <row r="27" spans="1:8" s="49" customFormat="1" ht="15.75">
      <c r="A27" s="42" t="s">
        <v>185</v>
      </c>
      <c r="B27" s="43" t="s">
        <v>104</v>
      </c>
      <c r="C27" s="44">
        <v>390</v>
      </c>
      <c r="D27" s="45"/>
      <c r="E27" s="46">
        <v>390</v>
      </c>
      <c r="F27" s="47"/>
      <c r="G27" s="47">
        <v>35</v>
      </c>
      <c r="H27" s="48"/>
    </row>
    <row r="28" spans="1:8" s="49" customFormat="1" ht="15.75">
      <c r="A28" s="42" t="s">
        <v>185</v>
      </c>
      <c r="B28" s="43" t="s">
        <v>180</v>
      </c>
      <c r="C28" s="44">
        <v>390</v>
      </c>
      <c r="D28" s="45"/>
      <c r="E28" s="46">
        <v>390</v>
      </c>
      <c r="F28" s="47">
        <v>22</v>
      </c>
      <c r="G28" s="47"/>
      <c r="H28" s="48"/>
    </row>
    <row r="29" spans="1:8" s="49" customFormat="1" ht="15.75">
      <c r="A29" s="42" t="s">
        <v>177</v>
      </c>
      <c r="B29" s="43" t="s">
        <v>178</v>
      </c>
      <c r="C29" s="44">
        <v>370</v>
      </c>
      <c r="D29" s="45"/>
      <c r="E29" s="46">
        <v>370</v>
      </c>
      <c r="F29" s="47">
        <v>21</v>
      </c>
      <c r="G29" s="47">
        <v>34</v>
      </c>
      <c r="H29" s="48"/>
    </row>
    <row r="30" spans="1:8" s="49" customFormat="1" ht="15.75">
      <c r="A30" s="42" t="s">
        <v>177</v>
      </c>
      <c r="B30" s="43" t="s">
        <v>164</v>
      </c>
      <c r="C30" s="44">
        <v>370</v>
      </c>
      <c r="D30" s="45"/>
      <c r="E30" s="46">
        <v>370</v>
      </c>
      <c r="F30" s="47">
        <v>21</v>
      </c>
      <c r="G30" s="47"/>
      <c r="H30" s="48"/>
    </row>
    <row r="31" spans="1:8" s="49" customFormat="1" ht="15.75">
      <c r="A31" s="42" t="s">
        <v>177</v>
      </c>
      <c r="B31" s="43" t="s">
        <v>151</v>
      </c>
      <c r="C31" s="44">
        <v>370</v>
      </c>
      <c r="D31" s="45"/>
      <c r="E31" s="46">
        <v>370</v>
      </c>
      <c r="F31" s="47">
        <v>21</v>
      </c>
      <c r="G31" s="47"/>
      <c r="H31" s="48"/>
    </row>
    <row r="32" spans="1:8" s="49" customFormat="1" ht="15.75">
      <c r="A32" s="42">
        <v>29</v>
      </c>
      <c r="B32" s="43" t="s">
        <v>167</v>
      </c>
      <c r="C32" s="44">
        <v>380</v>
      </c>
      <c r="D32" s="45">
        <v>20</v>
      </c>
      <c r="E32" s="46">
        <v>360</v>
      </c>
      <c r="F32" s="47">
        <v>18</v>
      </c>
      <c r="G32" s="47"/>
      <c r="H32" s="48"/>
    </row>
    <row r="33" spans="1:8" s="49" customFormat="1" ht="15.75">
      <c r="A33" s="42" t="s">
        <v>186</v>
      </c>
      <c r="B33" s="43" t="s">
        <v>179</v>
      </c>
      <c r="C33" s="44">
        <v>350</v>
      </c>
      <c r="D33" s="45"/>
      <c r="E33" s="46">
        <v>350</v>
      </c>
      <c r="F33" s="47"/>
      <c r="G33" s="47">
        <v>33</v>
      </c>
      <c r="H33" s="48"/>
    </row>
    <row r="34" spans="1:8" s="49" customFormat="1" ht="15.75">
      <c r="A34" s="42" t="s">
        <v>186</v>
      </c>
      <c r="B34" s="43" t="s">
        <v>174</v>
      </c>
      <c r="C34" s="44">
        <v>350</v>
      </c>
      <c r="D34" s="45"/>
      <c r="E34" s="46">
        <v>350</v>
      </c>
      <c r="F34" s="47">
        <v>17</v>
      </c>
      <c r="G34" s="47">
        <v>33</v>
      </c>
      <c r="H34" s="48"/>
    </row>
    <row r="35" spans="1:8" s="49" customFormat="1" ht="15.75">
      <c r="A35" s="42">
        <v>32</v>
      </c>
      <c r="B35" s="43" t="s">
        <v>109</v>
      </c>
      <c r="C35" s="44">
        <v>420</v>
      </c>
      <c r="D35" s="45">
        <v>80</v>
      </c>
      <c r="E35" s="46">
        <v>340</v>
      </c>
      <c r="F35" s="47">
        <v>16</v>
      </c>
      <c r="G35" s="47"/>
      <c r="H35" s="48"/>
    </row>
    <row r="36" spans="1:8" s="49" customFormat="1" ht="15.75">
      <c r="A36" s="42">
        <v>33</v>
      </c>
      <c r="B36" s="43" t="s">
        <v>204</v>
      </c>
      <c r="C36" s="44">
        <v>430</v>
      </c>
      <c r="D36" s="45">
        <v>100</v>
      </c>
      <c r="E36" s="46">
        <v>330</v>
      </c>
      <c r="F36" s="47">
        <v>15</v>
      </c>
      <c r="G36" s="47"/>
      <c r="H36" s="48"/>
    </row>
    <row r="37" spans="1:8" s="49" customFormat="1" ht="15.75">
      <c r="A37" s="42">
        <v>34</v>
      </c>
      <c r="B37" s="43" t="s">
        <v>163</v>
      </c>
      <c r="C37" s="44">
        <v>320</v>
      </c>
      <c r="D37" s="45"/>
      <c r="E37" s="46">
        <v>320</v>
      </c>
      <c r="F37" s="47">
        <v>14</v>
      </c>
      <c r="G37" s="47"/>
      <c r="H37" s="48"/>
    </row>
    <row r="38" spans="1:8" s="49" customFormat="1" ht="15.75">
      <c r="A38" s="42">
        <v>35</v>
      </c>
      <c r="B38" s="43" t="s">
        <v>146</v>
      </c>
      <c r="C38" s="44">
        <v>270</v>
      </c>
      <c r="D38" s="45"/>
      <c r="E38" s="46">
        <v>270</v>
      </c>
      <c r="F38" s="47"/>
      <c r="G38" s="47">
        <v>31</v>
      </c>
      <c r="H38" s="48"/>
    </row>
    <row r="39" spans="1:8" s="49" customFormat="1" ht="15.75">
      <c r="A39" s="42" t="s">
        <v>187</v>
      </c>
      <c r="B39" s="43" t="s">
        <v>181</v>
      </c>
      <c r="C39" s="44">
        <v>230</v>
      </c>
      <c r="D39" s="45">
        <v>20</v>
      </c>
      <c r="E39" s="46">
        <v>210</v>
      </c>
      <c r="F39" s="47">
        <v>13</v>
      </c>
      <c r="G39" s="47"/>
      <c r="H39" s="48"/>
    </row>
    <row r="40" spans="1:8" s="49" customFormat="1" ht="15.75">
      <c r="A40" s="42" t="s">
        <v>187</v>
      </c>
      <c r="B40" s="43" t="s">
        <v>59</v>
      </c>
      <c r="C40" s="44">
        <v>230</v>
      </c>
      <c r="D40" s="45">
        <v>20</v>
      </c>
      <c r="E40" s="46">
        <v>210</v>
      </c>
      <c r="F40" s="47"/>
      <c r="G40" s="47">
        <v>30</v>
      </c>
      <c r="H40" s="48"/>
    </row>
    <row r="41" spans="1:8" s="49" customFormat="1" ht="15.75">
      <c r="A41" s="42"/>
      <c r="B41" s="43"/>
      <c r="C41" s="44"/>
      <c r="D41" s="45"/>
      <c r="E41" s="46"/>
      <c r="F41" s="47"/>
      <c r="G41" s="47"/>
      <c r="H41" s="48"/>
    </row>
    <row r="42" spans="1:8" s="49" customFormat="1" ht="15.75">
      <c r="A42" s="42"/>
      <c r="B42" s="43"/>
      <c r="C42" s="44"/>
      <c r="D42" s="45"/>
      <c r="E42" s="46"/>
      <c r="F42" s="47"/>
      <c r="G42" s="47"/>
      <c r="H42" s="48"/>
    </row>
    <row r="43" spans="1:8" s="49" customFormat="1" ht="15.75">
      <c r="A43" s="42"/>
      <c r="B43" s="43"/>
      <c r="C43" s="44"/>
      <c r="D43" s="45"/>
      <c r="E43" s="46"/>
      <c r="F43" s="47"/>
      <c r="G43" s="47"/>
      <c r="H43" s="48"/>
    </row>
    <row r="44" spans="1:8" s="49" customFormat="1" ht="15.75">
      <c r="A44" s="42"/>
      <c r="B44" s="43"/>
      <c r="C44" s="44"/>
      <c r="D44" s="45"/>
      <c r="E44" s="46"/>
      <c r="F44" s="47"/>
      <c r="G44" s="47"/>
      <c r="H44" s="48"/>
    </row>
    <row r="45" spans="1:8" s="49" customFormat="1" ht="15.75">
      <c r="A45" s="42"/>
      <c r="B45" s="43"/>
      <c r="C45" s="44"/>
      <c r="D45" s="45"/>
      <c r="E45" s="46"/>
      <c r="F45" s="47"/>
      <c r="G45" s="47"/>
      <c r="H45" s="48"/>
    </row>
    <row r="46" spans="1:8" s="49" customFormat="1" ht="15.75">
      <c r="A46" s="42"/>
      <c r="B46" s="43"/>
      <c r="C46" s="44"/>
      <c r="D46" s="45"/>
      <c r="E46" s="46"/>
      <c r="F46" s="47"/>
      <c r="G46" s="47"/>
      <c r="H46" s="48"/>
    </row>
    <row r="47" spans="1:8" s="49" customFormat="1" ht="15.75">
      <c r="A47" s="42"/>
      <c r="B47" s="43"/>
      <c r="C47" s="44"/>
      <c r="D47" s="45"/>
      <c r="E47" s="46"/>
      <c r="F47" s="47"/>
      <c r="G47" s="47"/>
      <c r="H47" s="48"/>
    </row>
    <row r="48" spans="1:8" s="49" customFormat="1" ht="15.75">
      <c r="A48" s="42"/>
      <c r="B48" s="43"/>
      <c r="C48" s="44"/>
      <c r="D48" s="45"/>
      <c r="E48" s="46"/>
      <c r="F48" s="47"/>
      <c r="G48" s="47"/>
      <c r="H48" s="48"/>
    </row>
    <row r="49" spans="1:8" s="49" customFormat="1" ht="15.75">
      <c r="A49" s="42"/>
      <c r="B49" s="43"/>
      <c r="C49" s="44"/>
      <c r="D49" s="45"/>
      <c r="E49" s="46"/>
      <c r="F49" s="47"/>
      <c r="G49" s="47"/>
      <c r="H49" s="48"/>
    </row>
    <row r="50" spans="1:8" s="49" customFormat="1" ht="15.75">
      <c r="A50" s="42"/>
      <c r="B50" s="43"/>
      <c r="C50" s="44"/>
      <c r="D50" s="45"/>
      <c r="E50" s="46"/>
      <c r="F50" s="47"/>
      <c r="G50" s="47"/>
      <c r="H50" s="48"/>
    </row>
    <row r="51" spans="1:8" s="49" customFormat="1" ht="15.75">
      <c r="A51" s="42"/>
      <c r="B51" s="43"/>
      <c r="C51" s="44"/>
      <c r="D51" s="45"/>
      <c r="E51" s="46"/>
      <c r="F51" s="47"/>
      <c r="G51" s="47"/>
      <c r="H51" s="48"/>
    </row>
    <row r="52" spans="1:7" ht="15.75">
      <c r="A52" s="42"/>
      <c r="B52" s="43"/>
      <c r="C52" s="44"/>
      <c r="D52" s="45"/>
      <c r="E52" s="46"/>
      <c r="F52" s="47"/>
      <c r="G52" s="47"/>
    </row>
    <row r="53" spans="1:7" ht="15.75">
      <c r="A53" s="42"/>
      <c r="B53" s="43"/>
      <c r="C53" s="44"/>
      <c r="D53" s="45"/>
      <c r="E53" s="46"/>
      <c r="F53" s="47"/>
      <c r="G53" s="47"/>
    </row>
    <row r="54" spans="1:7" ht="15.75">
      <c r="A54" s="42"/>
      <c r="B54" s="43"/>
      <c r="C54" s="44"/>
      <c r="D54" s="45"/>
      <c r="E54" s="46"/>
      <c r="F54" s="47"/>
      <c r="G54" s="47"/>
    </row>
    <row r="55" spans="1:7" ht="15.75">
      <c r="A55" s="42"/>
      <c r="B55" s="43"/>
      <c r="C55" s="44"/>
      <c r="D55" s="45"/>
      <c r="E55" s="46"/>
      <c r="F55" s="47"/>
      <c r="G55" s="47"/>
    </row>
    <row r="56" spans="1:7" ht="15.75">
      <c r="A56" s="42"/>
      <c r="B56" s="43"/>
      <c r="C56" s="44"/>
      <c r="D56" s="45"/>
      <c r="E56" s="46"/>
      <c r="F56" s="47"/>
      <c r="G56" s="47"/>
    </row>
    <row r="57" spans="1:7" ht="15.75">
      <c r="A57" s="42"/>
      <c r="B57" s="43"/>
      <c r="C57" s="44"/>
      <c r="D57" s="45"/>
      <c r="E57" s="46"/>
      <c r="F57" s="47"/>
      <c r="G57" s="47"/>
    </row>
    <row r="58" spans="1:7" ht="15.75">
      <c r="A58" s="42"/>
      <c r="B58" s="43"/>
      <c r="C58" s="44"/>
      <c r="D58" s="45"/>
      <c r="E58" s="46"/>
      <c r="F58" s="47"/>
      <c r="G58" s="47"/>
    </row>
  </sheetData>
  <sheetProtection/>
  <mergeCells count="7">
    <mergeCell ref="E2:E3"/>
    <mergeCell ref="F2:F3"/>
    <mergeCell ref="G2:G3"/>
    <mergeCell ref="A2:A3"/>
    <mergeCell ref="B2:B3"/>
    <mergeCell ref="C2:C3"/>
    <mergeCell ref="D2:D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5"/>
  <sheetViews>
    <sheetView workbookViewId="0" topLeftCell="A28">
      <selection activeCell="A2" sqref="A2:H56"/>
    </sheetView>
  </sheetViews>
  <sheetFormatPr defaultColWidth="9.140625" defaultRowHeight="15"/>
  <cols>
    <col min="1" max="1" width="27.7109375" style="65" customWidth="1"/>
    <col min="2" max="2" width="3.57421875" style="65" customWidth="1"/>
    <col min="3" max="3" width="9.140625" style="65" customWidth="1"/>
    <col min="4" max="4" width="10.28125" style="65" customWidth="1"/>
    <col min="5" max="16384" width="9.140625" style="65" customWidth="1"/>
  </cols>
  <sheetData>
    <row r="2" spans="1:8" s="63" customFormat="1" ht="12.75">
      <c r="A2" s="62" t="s">
        <v>79</v>
      </c>
      <c r="B2" s="62"/>
      <c r="C2" s="62" t="s">
        <v>188</v>
      </c>
      <c r="D2" s="62" t="s">
        <v>189</v>
      </c>
      <c r="E2" s="62" t="s">
        <v>190</v>
      </c>
      <c r="F2" s="62" t="s">
        <v>191</v>
      </c>
      <c r="G2" s="62" t="s">
        <v>192</v>
      </c>
      <c r="H2" s="62" t="s">
        <v>193</v>
      </c>
    </row>
    <row r="3" spans="1:8" ht="12.75">
      <c r="A3" s="64" t="s">
        <v>6</v>
      </c>
      <c r="B3" s="64" t="s">
        <v>194</v>
      </c>
      <c r="C3" s="64"/>
      <c r="D3" s="64"/>
      <c r="E3" s="64"/>
      <c r="F3" s="64">
        <f aca="true" t="shared" si="0" ref="F3:F34">E3*15</f>
        <v>0</v>
      </c>
      <c r="G3" s="64">
        <v>450</v>
      </c>
      <c r="H3" s="64">
        <f aca="true" t="shared" si="1" ref="H3:H34">G3-F3</f>
        <v>450</v>
      </c>
    </row>
    <row r="4" spans="1:8" ht="12.75">
      <c r="A4" s="64" t="s">
        <v>28</v>
      </c>
      <c r="B4" s="64" t="s">
        <v>194</v>
      </c>
      <c r="C4" s="64"/>
      <c r="D4" s="64"/>
      <c r="E4" s="64"/>
      <c r="F4" s="64">
        <f t="shared" si="0"/>
        <v>0</v>
      </c>
      <c r="G4" s="64">
        <v>450</v>
      </c>
      <c r="H4" s="64">
        <f t="shared" si="1"/>
        <v>450</v>
      </c>
    </row>
    <row r="5" spans="1:8" ht="12.75">
      <c r="A5" s="64" t="s">
        <v>13</v>
      </c>
      <c r="B5" s="64" t="s">
        <v>194</v>
      </c>
      <c r="C5" s="64"/>
      <c r="D5" s="64"/>
      <c r="E5" s="64">
        <v>2</v>
      </c>
      <c r="F5" s="64">
        <f t="shared" si="0"/>
        <v>30</v>
      </c>
      <c r="G5" s="64">
        <v>460</v>
      </c>
      <c r="H5" s="64">
        <f t="shared" si="1"/>
        <v>430</v>
      </c>
    </row>
    <row r="6" spans="1:8" ht="12.75">
      <c r="A6" s="64" t="s">
        <v>7</v>
      </c>
      <c r="B6" s="64" t="s">
        <v>194</v>
      </c>
      <c r="C6" s="64"/>
      <c r="D6" s="64"/>
      <c r="E6" s="64"/>
      <c r="F6" s="64">
        <f t="shared" si="0"/>
        <v>0</v>
      </c>
      <c r="G6" s="64">
        <v>430</v>
      </c>
      <c r="H6" s="64">
        <f t="shared" si="1"/>
        <v>430</v>
      </c>
    </row>
    <row r="7" spans="1:8" ht="12.75">
      <c r="A7" s="64" t="s">
        <v>195</v>
      </c>
      <c r="B7" s="64" t="s">
        <v>194</v>
      </c>
      <c r="C7" s="64"/>
      <c r="D7" s="64"/>
      <c r="E7" s="64">
        <v>2</v>
      </c>
      <c r="F7" s="64">
        <f t="shared" si="0"/>
        <v>30</v>
      </c>
      <c r="G7" s="64">
        <v>450</v>
      </c>
      <c r="H7" s="64">
        <f t="shared" si="1"/>
        <v>420</v>
      </c>
    </row>
    <row r="8" spans="1:8" ht="12.75">
      <c r="A8" s="64" t="s">
        <v>23</v>
      </c>
      <c r="B8" s="64" t="s">
        <v>194</v>
      </c>
      <c r="C8" s="64"/>
      <c r="D8" s="64"/>
      <c r="E8" s="64"/>
      <c r="F8" s="64">
        <f t="shared" si="0"/>
        <v>0</v>
      </c>
      <c r="G8" s="64">
        <v>390</v>
      </c>
      <c r="H8" s="64">
        <f t="shared" si="1"/>
        <v>390</v>
      </c>
    </row>
    <row r="9" spans="1:8" ht="12.75">
      <c r="A9" s="64" t="s">
        <v>2</v>
      </c>
      <c r="B9" s="64" t="s">
        <v>194</v>
      </c>
      <c r="C9" s="64"/>
      <c r="D9" s="64"/>
      <c r="E9" s="64">
        <v>13</v>
      </c>
      <c r="F9" s="64">
        <f t="shared" si="0"/>
        <v>195</v>
      </c>
      <c r="G9" s="64">
        <v>560</v>
      </c>
      <c r="H9" s="64">
        <f t="shared" si="1"/>
        <v>365</v>
      </c>
    </row>
    <row r="10" spans="1:8" ht="12.75">
      <c r="A10" s="64" t="s">
        <v>196</v>
      </c>
      <c r="B10" s="64" t="s">
        <v>194</v>
      </c>
      <c r="C10" s="64"/>
      <c r="D10" s="64"/>
      <c r="E10" s="64"/>
      <c r="F10" s="64">
        <f t="shared" si="0"/>
        <v>0</v>
      </c>
      <c r="G10" s="64">
        <v>360</v>
      </c>
      <c r="H10" s="64">
        <f t="shared" si="1"/>
        <v>360</v>
      </c>
    </row>
    <row r="11" spans="1:8" ht="12.75">
      <c r="A11" s="64" t="s">
        <v>30</v>
      </c>
      <c r="B11" s="64" t="s">
        <v>194</v>
      </c>
      <c r="C11" s="64"/>
      <c r="D11" s="64"/>
      <c r="E11" s="64"/>
      <c r="F11" s="64">
        <f t="shared" si="0"/>
        <v>0</v>
      </c>
      <c r="G11" s="64">
        <v>360</v>
      </c>
      <c r="H11" s="64">
        <f t="shared" si="1"/>
        <v>360</v>
      </c>
    </row>
    <row r="12" spans="1:8" ht="12.75">
      <c r="A12" s="64" t="s">
        <v>197</v>
      </c>
      <c r="B12" s="64" t="s">
        <v>194</v>
      </c>
      <c r="C12" s="64"/>
      <c r="D12" s="64"/>
      <c r="E12" s="64"/>
      <c r="F12" s="64">
        <f t="shared" si="0"/>
        <v>0</v>
      </c>
      <c r="G12" s="64">
        <v>360</v>
      </c>
      <c r="H12" s="64">
        <f t="shared" si="1"/>
        <v>360</v>
      </c>
    </row>
    <row r="13" spans="1:8" ht="12.75">
      <c r="A13" s="64" t="s">
        <v>37</v>
      </c>
      <c r="B13" s="64" t="s">
        <v>194</v>
      </c>
      <c r="C13" s="64"/>
      <c r="D13" s="64"/>
      <c r="E13" s="64">
        <v>1</v>
      </c>
      <c r="F13" s="64">
        <f t="shared" si="0"/>
        <v>15</v>
      </c>
      <c r="G13" s="64">
        <v>370</v>
      </c>
      <c r="H13" s="64">
        <f t="shared" si="1"/>
        <v>355</v>
      </c>
    </row>
    <row r="14" spans="1:8" ht="12.75">
      <c r="A14" s="64" t="s">
        <v>11</v>
      </c>
      <c r="B14" s="64" t="s">
        <v>194</v>
      </c>
      <c r="C14" s="64"/>
      <c r="D14" s="64"/>
      <c r="E14" s="64"/>
      <c r="F14" s="64">
        <f t="shared" si="0"/>
        <v>0</v>
      </c>
      <c r="G14" s="64">
        <v>350</v>
      </c>
      <c r="H14" s="64">
        <f t="shared" si="1"/>
        <v>350</v>
      </c>
    </row>
    <row r="15" spans="1:8" ht="12.75">
      <c r="A15" s="64" t="s">
        <v>198</v>
      </c>
      <c r="B15" s="64" t="s">
        <v>194</v>
      </c>
      <c r="C15" s="64"/>
      <c r="D15" s="64"/>
      <c r="E15" s="64">
        <v>3</v>
      </c>
      <c r="F15" s="64">
        <f t="shared" si="0"/>
        <v>45</v>
      </c>
      <c r="G15" s="64">
        <v>390</v>
      </c>
      <c r="H15" s="64">
        <f t="shared" si="1"/>
        <v>345</v>
      </c>
    </row>
    <row r="16" spans="1:8" ht="12.75">
      <c r="A16" s="64" t="s">
        <v>165</v>
      </c>
      <c r="B16" s="64" t="s">
        <v>194</v>
      </c>
      <c r="C16" s="64"/>
      <c r="D16" s="64"/>
      <c r="E16" s="64"/>
      <c r="F16" s="64">
        <f t="shared" si="0"/>
        <v>0</v>
      </c>
      <c r="G16" s="64">
        <v>340</v>
      </c>
      <c r="H16" s="64">
        <f t="shared" si="1"/>
        <v>340</v>
      </c>
    </row>
    <row r="17" spans="1:8" ht="12.75">
      <c r="A17" s="64" t="s">
        <v>199</v>
      </c>
      <c r="B17" s="64" t="s">
        <v>194</v>
      </c>
      <c r="C17" s="64"/>
      <c r="D17" s="64"/>
      <c r="E17" s="64"/>
      <c r="F17" s="64">
        <f t="shared" si="0"/>
        <v>0</v>
      </c>
      <c r="G17" s="64">
        <v>340</v>
      </c>
      <c r="H17" s="64">
        <f t="shared" si="1"/>
        <v>340</v>
      </c>
    </row>
    <row r="18" spans="1:8" ht="12.75">
      <c r="A18" s="64" t="s">
        <v>99</v>
      </c>
      <c r="B18" s="64" t="s">
        <v>194</v>
      </c>
      <c r="C18" s="64"/>
      <c r="D18" s="64"/>
      <c r="E18" s="64"/>
      <c r="F18" s="64">
        <f t="shared" si="0"/>
        <v>0</v>
      </c>
      <c r="G18" s="64">
        <v>340</v>
      </c>
      <c r="H18" s="64">
        <f t="shared" si="1"/>
        <v>340</v>
      </c>
    </row>
    <row r="19" spans="1:8" ht="12.75">
      <c r="A19" s="64" t="s">
        <v>200</v>
      </c>
      <c r="B19" s="64" t="s">
        <v>194</v>
      </c>
      <c r="C19" s="64"/>
      <c r="D19" s="64"/>
      <c r="E19" s="64"/>
      <c r="F19" s="64">
        <f t="shared" si="0"/>
        <v>0</v>
      </c>
      <c r="G19" s="64">
        <v>330</v>
      </c>
      <c r="H19" s="64">
        <f t="shared" si="1"/>
        <v>330</v>
      </c>
    </row>
    <row r="20" spans="1:8" ht="12.75">
      <c r="A20" s="64" t="s">
        <v>170</v>
      </c>
      <c r="B20" s="64" t="s">
        <v>194</v>
      </c>
      <c r="C20" s="64"/>
      <c r="D20" s="64"/>
      <c r="E20" s="64"/>
      <c r="F20" s="64">
        <f t="shared" si="0"/>
        <v>0</v>
      </c>
      <c r="G20" s="64">
        <v>320</v>
      </c>
      <c r="H20" s="64">
        <f t="shared" si="1"/>
        <v>320</v>
      </c>
    </row>
    <row r="21" spans="1:8" ht="12.75">
      <c r="A21" s="64" t="s">
        <v>97</v>
      </c>
      <c r="B21" s="64" t="s">
        <v>194</v>
      </c>
      <c r="C21" s="64"/>
      <c r="D21" s="64"/>
      <c r="E21" s="64"/>
      <c r="F21" s="64">
        <f t="shared" si="0"/>
        <v>0</v>
      </c>
      <c r="G21" s="64">
        <v>320</v>
      </c>
      <c r="H21" s="64">
        <f t="shared" si="1"/>
        <v>320</v>
      </c>
    </row>
    <row r="22" spans="1:8" ht="12.75">
      <c r="A22" s="64" t="s">
        <v>201</v>
      </c>
      <c r="B22" s="64" t="s">
        <v>194</v>
      </c>
      <c r="C22" s="64"/>
      <c r="D22" s="64"/>
      <c r="E22" s="64"/>
      <c r="F22" s="64">
        <f t="shared" si="0"/>
        <v>0</v>
      </c>
      <c r="G22" s="64">
        <v>310</v>
      </c>
      <c r="H22" s="64">
        <f t="shared" si="1"/>
        <v>310</v>
      </c>
    </row>
    <row r="23" spans="1:8" ht="12.75">
      <c r="A23" s="64" t="s">
        <v>202</v>
      </c>
      <c r="B23" s="64" t="s">
        <v>194</v>
      </c>
      <c r="C23" s="64"/>
      <c r="D23" s="64"/>
      <c r="E23" s="64">
        <v>1</v>
      </c>
      <c r="F23" s="64">
        <f t="shared" si="0"/>
        <v>15</v>
      </c>
      <c r="G23" s="64">
        <v>320</v>
      </c>
      <c r="H23" s="64">
        <f t="shared" si="1"/>
        <v>305</v>
      </c>
    </row>
    <row r="24" spans="1:8" ht="12.75">
      <c r="A24" s="64" t="s">
        <v>203</v>
      </c>
      <c r="B24" s="64" t="s">
        <v>194</v>
      </c>
      <c r="C24" s="64"/>
      <c r="D24" s="64"/>
      <c r="E24" s="64"/>
      <c r="F24" s="64">
        <f t="shared" si="0"/>
        <v>0</v>
      </c>
      <c r="G24" s="64">
        <v>300</v>
      </c>
      <c r="H24" s="64">
        <f t="shared" si="1"/>
        <v>300</v>
      </c>
    </row>
    <row r="25" spans="1:8" ht="12.75">
      <c r="A25" s="64" t="s">
        <v>204</v>
      </c>
      <c r="B25" s="64" t="s">
        <v>194</v>
      </c>
      <c r="C25" s="64"/>
      <c r="D25" s="64"/>
      <c r="E25" s="64">
        <v>3</v>
      </c>
      <c r="F25" s="64">
        <f t="shared" si="0"/>
        <v>45</v>
      </c>
      <c r="G25" s="64">
        <v>340</v>
      </c>
      <c r="H25" s="64">
        <f t="shared" si="1"/>
        <v>295</v>
      </c>
    </row>
    <row r="26" spans="1:8" ht="12.75">
      <c r="A26" s="64" t="s">
        <v>205</v>
      </c>
      <c r="B26" s="64" t="s">
        <v>194</v>
      </c>
      <c r="C26" s="64"/>
      <c r="D26" s="64"/>
      <c r="E26" s="64">
        <v>1</v>
      </c>
      <c r="F26" s="64">
        <f t="shared" si="0"/>
        <v>15</v>
      </c>
      <c r="G26" s="64">
        <v>310</v>
      </c>
      <c r="H26" s="64">
        <f t="shared" si="1"/>
        <v>295</v>
      </c>
    </row>
    <row r="27" spans="1:8" ht="12.75">
      <c r="A27" s="64" t="s">
        <v>43</v>
      </c>
      <c r="B27" s="64" t="s">
        <v>194</v>
      </c>
      <c r="C27" s="64"/>
      <c r="D27" s="64"/>
      <c r="E27" s="64"/>
      <c r="F27" s="64">
        <f t="shared" si="0"/>
        <v>0</v>
      </c>
      <c r="G27" s="64">
        <v>270</v>
      </c>
      <c r="H27" s="64">
        <f t="shared" si="1"/>
        <v>270</v>
      </c>
    </row>
    <row r="28" spans="1:8" ht="12.75">
      <c r="A28" s="64" t="s">
        <v>14</v>
      </c>
      <c r="B28" s="64" t="s">
        <v>194</v>
      </c>
      <c r="C28" s="64"/>
      <c r="D28" s="64"/>
      <c r="E28" s="64">
        <v>2</v>
      </c>
      <c r="F28" s="64">
        <f t="shared" si="0"/>
        <v>30</v>
      </c>
      <c r="G28" s="64">
        <v>300</v>
      </c>
      <c r="H28" s="64">
        <f t="shared" si="1"/>
        <v>270</v>
      </c>
    </row>
    <row r="29" spans="1:8" ht="12.75">
      <c r="A29" s="64" t="s">
        <v>206</v>
      </c>
      <c r="B29" s="64" t="s">
        <v>194</v>
      </c>
      <c r="C29" s="64"/>
      <c r="D29" s="64"/>
      <c r="E29" s="64"/>
      <c r="F29" s="64">
        <f t="shared" si="0"/>
        <v>0</v>
      </c>
      <c r="G29" s="64">
        <v>270</v>
      </c>
      <c r="H29" s="64">
        <f t="shared" si="1"/>
        <v>270</v>
      </c>
    </row>
    <row r="30" spans="1:8" ht="12.75">
      <c r="A30" s="64" t="s">
        <v>207</v>
      </c>
      <c r="B30" s="64" t="s">
        <v>194</v>
      </c>
      <c r="C30" s="64"/>
      <c r="D30" s="64"/>
      <c r="E30" s="64"/>
      <c r="F30" s="64">
        <f t="shared" si="0"/>
        <v>0</v>
      </c>
      <c r="G30" s="64">
        <v>270</v>
      </c>
      <c r="H30" s="64">
        <f t="shared" si="1"/>
        <v>270</v>
      </c>
    </row>
    <row r="31" spans="1:8" ht="12.75">
      <c r="A31" s="64" t="s">
        <v>101</v>
      </c>
      <c r="B31" s="64" t="s">
        <v>194</v>
      </c>
      <c r="C31" s="64"/>
      <c r="D31" s="64"/>
      <c r="E31" s="64"/>
      <c r="F31" s="64">
        <f t="shared" si="0"/>
        <v>0</v>
      </c>
      <c r="G31" s="64">
        <v>250</v>
      </c>
      <c r="H31" s="64">
        <f t="shared" si="1"/>
        <v>250</v>
      </c>
    </row>
    <row r="32" spans="1:8" ht="12.75">
      <c r="A32" s="64" t="s">
        <v>208</v>
      </c>
      <c r="B32" s="64" t="s">
        <v>194</v>
      </c>
      <c r="C32" s="64"/>
      <c r="D32" s="64"/>
      <c r="E32" s="64"/>
      <c r="F32" s="64">
        <f t="shared" si="0"/>
        <v>0</v>
      </c>
      <c r="G32" s="64">
        <v>240</v>
      </c>
      <c r="H32" s="64">
        <f t="shared" si="1"/>
        <v>240</v>
      </c>
    </row>
    <row r="33" spans="1:8" ht="12.75">
      <c r="A33" s="64" t="s">
        <v>209</v>
      </c>
      <c r="B33" s="64" t="s">
        <v>194</v>
      </c>
      <c r="C33" s="64"/>
      <c r="D33" s="64"/>
      <c r="E33" s="64">
        <v>3</v>
      </c>
      <c r="F33" s="64">
        <f t="shared" si="0"/>
        <v>45</v>
      </c>
      <c r="G33" s="64">
        <v>255</v>
      </c>
      <c r="H33" s="64">
        <f t="shared" si="1"/>
        <v>210</v>
      </c>
    </row>
    <row r="34" spans="1:8" ht="12.75">
      <c r="A34" s="64" t="s">
        <v>210</v>
      </c>
      <c r="B34" s="64" t="s">
        <v>194</v>
      </c>
      <c r="C34" s="64"/>
      <c r="D34" s="64"/>
      <c r="E34" s="64"/>
      <c r="F34" s="64">
        <f t="shared" si="0"/>
        <v>0</v>
      </c>
      <c r="G34" s="64">
        <v>210</v>
      </c>
      <c r="H34" s="64">
        <f t="shared" si="1"/>
        <v>210</v>
      </c>
    </row>
    <row r="35" spans="1:8" ht="12.75">
      <c r="A35" s="64" t="s">
        <v>211</v>
      </c>
      <c r="B35" s="64" t="s">
        <v>194</v>
      </c>
      <c r="C35" s="64"/>
      <c r="D35" s="64"/>
      <c r="E35" s="64"/>
      <c r="F35" s="64">
        <f aca="true" t="shared" si="2" ref="F35:F66">E35*15</f>
        <v>0</v>
      </c>
      <c r="G35" s="64">
        <v>210</v>
      </c>
      <c r="H35" s="64">
        <f aca="true" t="shared" si="3" ref="H35:H66">G35-F35</f>
        <v>210</v>
      </c>
    </row>
    <row r="36" spans="1:8" ht="12.75">
      <c r="A36" s="64" t="s">
        <v>212</v>
      </c>
      <c r="B36" s="64" t="s">
        <v>194</v>
      </c>
      <c r="C36" s="64"/>
      <c r="D36" s="64"/>
      <c r="E36" s="64"/>
      <c r="F36" s="64">
        <f t="shared" si="2"/>
        <v>0</v>
      </c>
      <c r="G36" s="64">
        <v>200</v>
      </c>
      <c r="H36" s="64">
        <f t="shared" si="3"/>
        <v>200</v>
      </c>
    </row>
    <row r="37" spans="1:8" ht="12.75">
      <c r="A37" s="64" t="s">
        <v>84</v>
      </c>
      <c r="B37" s="64" t="s">
        <v>194</v>
      </c>
      <c r="C37" s="64"/>
      <c r="D37" s="64"/>
      <c r="E37" s="64">
        <v>9</v>
      </c>
      <c r="F37" s="64">
        <f t="shared" si="2"/>
        <v>135</v>
      </c>
      <c r="G37" s="64">
        <v>150</v>
      </c>
      <c r="H37" s="64">
        <f t="shared" si="3"/>
        <v>15</v>
      </c>
    </row>
    <row r="38" spans="1:8" ht="12.75">
      <c r="A38" s="64" t="s">
        <v>213</v>
      </c>
      <c r="B38" s="64" t="s">
        <v>194</v>
      </c>
      <c r="C38" s="64"/>
      <c r="D38" s="64"/>
      <c r="E38" s="64">
        <v>17</v>
      </c>
      <c r="F38" s="64">
        <f t="shared" si="2"/>
        <v>255</v>
      </c>
      <c r="G38" s="64">
        <v>180</v>
      </c>
      <c r="H38" s="64">
        <f t="shared" si="3"/>
        <v>-75</v>
      </c>
    </row>
    <row r="39" spans="1:8" ht="12.75">
      <c r="A39" s="64"/>
      <c r="B39" s="64"/>
      <c r="C39" s="64"/>
      <c r="D39" s="64"/>
      <c r="E39" s="64"/>
      <c r="F39" s="64">
        <f t="shared" si="2"/>
        <v>0</v>
      </c>
      <c r="G39" s="64"/>
      <c r="H39" s="64">
        <f t="shared" si="3"/>
        <v>0</v>
      </c>
    </row>
    <row r="40" spans="1:8" ht="12.75">
      <c r="A40" s="64" t="s">
        <v>1</v>
      </c>
      <c r="B40" s="64" t="s">
        <v>214</v>
      </c>
      <c r="C40" s="64"/>
      <c r="D40" s="64"/>
      <c r="E40" s="64"/>
      <c r="F40" s="64">
        <f t="shared" si="2"/>
        <v>0</v>
      </c>
      <c r="G40" s="64">
        <v>420</v>
      </c>
      <c r="H40" s="64">
        <f t="shared" si="3"/>
        <v>420</v>
      </c>
    </row>
    <row r="41" spans="1:8" ht="12.75">
      <c r="A41" s="64" t="s">
        <v>215</v>
      </c>
      <c r="B41" s="64" t="s">
        <v>214</v>
      </c>
      <c r="C41" s="64"/>
      <c r="D41" s="64"/>
      <c r="E41" s="64"/>
      <c r="F41" s="64">
        <f t="shared" si="2"/>
        <v>0</v>
      </c>
      <c r="G41" s="64">
        <v>330</v>
      </c>
      <c r="H41" s="64">
        <f t="shared" si="3"/>
        <v>330</v>
      </c>
    </row>
    <row r="42" spans="1:8" ht="12.75">
      <c r="A42" s="64" t="s">
        <v>96</v>
      </c>
      <c r="B42" s="64" t="s">
        <v>214</v>
      </c>
      <c r="C42" s="64"/>
      <c r="D42" s="64"/>
      <c r="E42" s="64"/>
      <c r="F42" s="64">
        <f t="shared" si="2"/>
        <v>0</v>
      </c>
      <c r="G42" s="64">
        <v>320</v>
      </c>
      <c r="H42" s="64">
        <f t="shared" si="3"/>
        <v>320</v>
      </c>
    </row>
    <row r="43" spans="1:8" ht="12.75">
      <c r="A43" s="64" t="s">
        <v>114</v>
      </c>
      <c r="B43" s="64" t="s">
        <v>214</v>
      </c>
      <c r="C43" s="64"/>
      <c r="D43" s="64"/>
      <c r="E43" s="64"/>
      <c r="F43" s="64">
        <f t="shared" si="2"/>
        <v>0</v>
      </c>
      <c r="G43" s="64">
        <v>320</v>
      </c>
      <c r="H43" s="64">
        <f t="shared" si="3"/>
        <v>320</v>
      </c>
    </row>
    <row r="44" spans="1:8" ht="12.75">
      <c r="A44" s="64" t="s">
        <v>86</v>
      </c>
      <c r="B44" s="64" t="s">
        <v>214</v>
      </c>
      <c r="C44" s="64"/>
      <c r="D44" s="64"/>
      <c r="E44" s="64"/>
      <c r="F44" s="64">
        <f t="shared" si="2"/>
        <v>0</v>
      </c>
      <c r="G44" s="64">
        <v>290</v>
      </c>
      <c r="H44" s="64">
        <f t="shared" si="3"/>
        <v>290</v>
      </c>
    </row>
    <row r="45" spans="1:8" ht="12.75">
      <c r="A45" s="64" t="s">
        <v>179</v>
      </c>
      <c r="B45" s="64" t="s">
        <v>214</v>
      </c>
      <c r="C45" s="64"/>
      <c r="D45" s="64"/>
      <c r="E45" s="64"/>
      <c r="F45" s="64">
        <f t="shared" si="2"/>
        <v>0</v>
      </c>
      <c r="G45" s="64">
        <v>280</v>
      </c>
      <c r="H45" s="64">
        <f t="shared" si="3"/>
        <v>280</v>
      </c>
    </row>
    <row r="46" spans="1:8" ht="12.75">
      <c r="A46" s="64" t="s">
        <v>216</v>
      </c>
      <c r="B46" s="64" t="s">
        <v>214</v>
      </c>
      <c r="C46" s="64"/>
      <c r="D46" s="64"/>
      <c r="E46" s="64">
        <v>3</v>
      </c>
      <c r="F46" s="64">
        <f t="shared" si="2"/>
        <v>45</v>
      </c>
      <c r="G46" s="64">
        <v>320</v>
      </c>
      <c r="H46" s="64">
        <f t="shared" si="3"/>
        <v>275</v>
      </c>
    </row>
    <row r="47" spans="1:8" ht="12.75">
      <c r="A47" s="64" t="s">
        <v>104</v>
      </c>
      <c r="B47" s="64" t="s">
        <v>214</v>
      </c>
      <c r="C47" s="64"/>
      <c r="D47" s="64"/>
      <c r="E47" s="64">
        <v>1</v>
      </c>
      <c r="F47" s="64">
        <f t="shared" si="2"/>
        <v>15</v>
      </c>
      <c r="G47" s="64">
        <v>250</v>
      </c>
      <c r="H47" s="64">
        <f t="shared" si="3"/>
        <v>235</v>
      </c>
    </row>
    <row r="48" spans="1:8" ht="12.75">
      <c r="A48" s="64" t="s">
        <v>154</v>
      </c>
      <c r="B48" s="64" t="s">
        <v>214</v>
      </c>
      <c r="C48" s="64"/>
      <c r="D48" s="64"/>
      <c r="E48" s="64"/>
      <c r="F48" s="64">
        <f t="shared" si="2"/>
        <v>0</v>
      </c>
      <c r="G48" s="64">
        <v>220</v>
      </c>
      <c r="H48" s="64">
        <f t="shared" si="3"/>
        <v>220</v>
      </c>
    </row>
    <row r="49" spans="1:8" ht="12.75">
      <c r="A49" s="64" t="s">
        <v>217</v>
      </c>
      <c r="B49" s="64" t="s">
        <v>214</v>
      </c>
      <c r="C49" s="64"/>
      <c r="D49" s="64"/>
      <c r="E49" s="64"/>
      <c r="F49" s="64">
        <f t="shared" si="2"/>
        <v>0</v>
      </c>
      <c r="G49" s="64">
        <v>220</v>
      </c>
      <c r="H49" s="64">
        <f t="shared" si="3"/>
        <v>220</v>
      </c>
    </row>
    <row r="50" spans="1:8" ht="12.75">
      <c r="A50" s="64" t="s">
        <v>218</v>
      </c>
      <c r="B50" s="64" t="s">
        <v>214</v>
      </c>
      <c r="C50" s="64"/>
      <c r="D50" s="64"/>
      <c r="E50" s="64"/>
      <c r="F50" s="64">
        <f t="shared" si="2"/>
        <v>0</v>
      </c>
      <c r="G50" s="64">
        <v>200</v>
      </c>
      <c r="H50" s="64">
        <f t="shared" si="3"/>
        <v>200</v>
      </c>
    </row>
    <row r="51" spans="1:8" ht="12.75">
      <c r="A51" s="64" t="s">
        <v>219</v>
      </c>
      <c r="B51" s="64" t="s">
        <v>220</v>
      </c>
      <c r="C51" s="64"/>
      <c r="D51" s="64"/>
      <c r="E51" s="64"/>
      <c r="F51" s="64">
        <f t="shared" si="2"/>
        <v>0</v>
      </c>
      <c r="G51" s="64">
        <v>200</v>
      </c>
      <c r="H51" s="64">
        <f t="shared" si="3"/>
        <v>200</v>
      </c>
    </row>
    <row r="52" spans="1:8" ht="12.75">
      <c r="A52" s="64" t="s">
        <v>221</v>
      </c>
      <c r="B52" s="64" t="s">
        <v>220</v>
      </c>
      <c r="C52" s="64"/>
      <c r="D52" s="64"/>
      <c r="E52" s="64"/>
      <c r="F52" s="64">
        <f t="shared" si="2"/>
        <v>0</v>
      </c>
      <c r="G52" s="64">
        <v>190</v>
      </c>
      <c r="H52" s="64">
        <f t="shared" si="3"/>
        <v>190</v>
      </c>
    </row>
    <row r="53" spans="1:9" ht="12.75">
      <c r="A53" s="64" t="s">
        <v>222</v>
      </c>
      <c r="B53" s="64" t="s">
        <v>220</v>
      </c>
      <c r="C53" s="64"/>
      <c r="D53" s="64"/>
      <c r="E53" s="64"/>
      <c r="F53" s="64">
        <f t="shared" si="2"/>
        <v>0</v>
      </c>
      <c r="G53" s="64">
        <v>190</v>
      </c>
      <c r="H53" s="64">
        <f t="shared" si="3"/>
        <v>190</v>
      </c>
      <c r="I53" s="66"/>
    </row>
    <row r="54" spans="1:9" ht="12.75">
      <c r="A54" s="64" t="s">
        <v>223</v>
      </c>
      <c r="B54" s="64" t="s">
        <v>214</v>
      </c>
      <c r="C54" s="64"/>
      <c r="D54" s="64"/>
      <c r="E54" s="64">
        <v>2</v>
      </c>
      <c r="F54" s="64">
        <f t="shared" si="2"/>
        <v>30</v>
      </c>
      <c r="G54" s="64">
        <v>210</v>
      </c>
      <c r="H54" s="64">
        <f t="shared" si="3"/>
        <v>180</v>
      </c>
      <c r="I54" s="66"/>
    </row>
    <row r="55" spans="1:9" ht="12.75">
      <c r="A55" s="64" t="s">
        <v>224</v>
      </c>
      <c r="B55" s="64" t="s">
        <v>214</v>
      </c>
      <c r="C55" s="64"/>
      <c r="D55" s="64"/>
      <c r="E55" s="64">
        <v>2</v>
      </c>
      <c r="F55" s="64">
        <f t="shared" si="2"/>
        <v>30</v>
      </c>
      <c r="G55" s="64">
        <v>170</v>
      </c>
      <c r="H55" s="64">
        <f t="shared" si="3"/>
        <v>140</v>
      </c>
      <c r="I55" s="66"/>
    </row>
    <row r="56" spans="1:9" ht="12.75">
      <c r="A56" s="64" t="s">
        <v>225</v>
      </c>
      <c r="B56" s="64" t="s">
        <v>220</v>
      </c>
      <c r="C56" s="64"/>
      <c r="D56" s="64"/>
      <c r="E56" s="64"/>
      <c r="F56" s="64">
        <f t="shared" si="2"/>
        <v>0</v>
      </c>
      <c r="G56" s="64">
        <v>130</v>
      </c>
      <c r="H56" s="64">
        <f t="shared" si="3"/>
        <v>130</v>
      </c>
      <c r="I56" s="66"/>
    </row>
    <row r="57" spans="1:9" ht="12.75">
      <c r="A57" s="64"/>
      <c r="B57" s="64"/>
      <c r="C57" s="64"/>
      <c r="D57" s="64"/>
      <c r="E57" s="64"/>
      <c r="F57" s="64">
        <f t="shared" si="2"/>
        <v>0</v>
      </c>
      <c r="G57" s="64"/>
      <c r="H57" s="64">
        <f t="shared" si="3"/>
        <v>0</v>
      </c>
      <c r="I57" s="66"/>
    </row>
    <row r="58" spans="1:9" ht="12.75">
      <c r="A58" s="64"/>
      <c r="B58" s="64"/>
      <c r="C58" s="64"/>
      <c r="D58" s="64"/>
      <c r="E58" s="64"/>
      <c r="F58" s="64">
        <f t="shared" si="2"/>
        <v>0</v>
      </c>
      <c r="G58" s="64"/>
      <c r="H58" s="64">
        <f t="shared" si="3"/>
        <v>0</v>
      </c>
      <c r="I58" s="66"/>
    </row>
    <row r="59" spans="1:9" ht="12.75">
      <c r="A59" s="64"/>
      <c r="B59" s="64"/>
      <c r="C59" s="64"/>
      <c r="D59" s="64"/>
      <c r="E59" s="64"/>
      <c r="F59" s="64">
        <f t="shared" si="2"/>
        <v>0</v>
      </c>
      <c r="G59" s="64"/>
      <c r="H59" s="64">
        <f t="shared" si="3"/>
        <v>0</v>
      </c>
      <c r="I59" s="66"/>
    </row>
    <row r="60" spans="1:9" ht="12.75">
      <c r="A60" s="64"/>
      <c r="B60" s="64"/>
      <c r="C60" s="64"/>
      <c r="D60" s="64"/>
      <c r="E60" s="64"/>
      <c r="F60" s="64">
        <f t="shared" si="2"/>
        <v>0</v>
      </c>
      <c r="G60" s="64"/>
      <c r="H60" s="64">
        <f t="shared" si="3"/>
        <v>0</v>
      </c>
      <c r="I60" s="66"/>
    </row>
    <row r="61" spans="1:9" ht="12.75">
      <c r="A61" s="64"/>
      <c r="B61" s="64"/>
      <c r="C61" s="64"/>
      <c r="D61" s="64"/>
      <c r="E61" s="64"/>
      <c r="F61" s="64">
        <f t="shared" si="2"/>
        <v>0</v>
      </c>
      <c r="G61" s="64"/>
      <c r="H61" s="64">
        <f t="shared" si="3"/>
        <v>0</v>
      </c>
      <c r="I61" s="66"/>
    </row>
    <row r="62" spans="1:9" ht="12.75">
      <c r="A62" s="64"/>
      <c r="B62" s="64"/>
      <c r="C62" s="64"/>
      <c r="D62" s="64"/>
      <c r="E62" s="64"/>
      <c r="F62" s="64">
        <f t="shared" si="2"/>
        <v>0</v>
      </c>
      <c r="G62" s="64"/>
      <c r="H62" s="64">
        <f t="shared" si="3"/>
        <v>0</v>
      </c>
      <c r="I62" s="66"/>
    </row>
    <row r="63" spans="1:9" ht="12.75">
      <c r="A63" s="64"/>
      <c r="B63" s="64"/>
      <c r="C63" s="64"/>
      <c r="D63" s="64"/>
      <c r="E63" s="64"/>
      <c r="F63" s="64">
        <f t="shared" si="2"/>
        <v>0</v>
      </c>
      <c r="G63" s="64"/>
      <c r="H63" s="64">
        <f t="shared" si="3"/>
        <v>0</v>
      </c>
      <c r="I63" s="66"/>
    </row>
    <row r="64" spans="1:9" ht="12.75">
      <c r="A64" s="64"/>
      <c r="B64" s="64"/>
      <c r="C64" s="64"/>
      <c r="D64" s="64"/>
      <c r="E64" s="64"/>
      <c r="F64" s="64">
        <f t="shared" si="2"/>
        <v>0</v>
      </c>
      <c r="G64" s="64"/>
      <c r="H64" s="64">
        <f t="shared" si="3"/>
        <v>0</v>
      </c>
      <c r="I64" s="66"/>
    </row>
    <row r="65" spans="1:9" ht="12.75">
      <c r="A65" s="64"/>
      <c r="B65" s="64"/>
      <c r="C65" s="64"/>
      <c r="D65" s="64"/>
      <c r="E65" s="64"/>
      <c r="F65" s="64">
        <f t="shared" si="2"/>
        <v>0</v>
      </c>
      <c r="G65" s="64"/>
      <c r="H65" s="64">
        <f t="shared" si="3"/>
        <v>0</v>
      </c>
      <c r="I65" s="66"/>
    </row>
    <row r="66" spans="1:9" ht="12.75">
      <c r="A66" s="64"/>
      <c r="B66" s="64"/>
      <c r="C66" s="64"/>
      <c r="D66" s="64"/>
      <c r="E66" s="64"/>
      <c r="F66" s="64">
        <f t="shared" si="2"/>
        <v>0</v>
      </c>
      <c r="G66" s="64"/>
      <c r="H66" s="64">
        <f t="shared" si="3"/>
        <v>0</v>
      </c>
      <c r="I66" s="66"/>
    </row>
    <row r="67" spans="1:9" ht="12.75">
      <c r="A67" s="64"/>
      <c r="B67" s="64"/>
      <c r="C67" s="64"/>
      <c r="D67" s="64"/>
      <c r="E67" s="64"/>
      <c r="F67" s="64">
        <f>E67*15</f>
        <v>0</v>
      </c>
      <c r="G67" s="64"/>
      <c r="H67" s="64">
        <f aca="true" t="shared" si="4" ref="H67:H72">G67-F67</f>
        <v>0</v>
      </c>
      <c r="I67" s="66"/>
    </row>
    <row r="68" spans="1:9" ht="12.75">
      <c r="A68" s="64"/>
      <c r="B68" s="64"/>
      <c r="C68" s="64"/>
      <c r="D68" s="64"/>
      <c r="E68" s="64"/>
      <c r="F68" s="64">
        <f>E68*15</f>
        <v>0</v>
      </c>
      <c r="G68" s="64"/>
      <c r="H68" s="64">
        <f t="shared" si="4"/>
        <v>0</v>
      </c>
      <c r="I68" s="66"/>
    </row>
    <row r="69" spans="1:9" ht="12.75">
      <c r="A69" s="64"/>
      <c r="B69" s="64"/>
      <c r="C69" s="64"/>
      <c r="D69" s="64"/>
      <c r="E69" s="64"/>
      <c r="F69" s="64">
        <f>E69*15</f>
        <v>0</v>
      </c>
      <c r="G69" s="64"/>
      <c r="H69" s="64">
        <f t="shared" si="4"/>
        <v>0</v>
      </c>
      <c r="I69" s="66"/>
    </row>
    <row r="70" spans="1:9" ht="12.75">
      <c r="A70" s="64"/>
      <c r="B70" s="64"/>
      <c r="C70" s="64"/>
      <c r="D70" s="64"/>
      <c r="E70" s="64"/>
      <c r="F70" s="64">
        <f>E70*15</f>
        <v>0</v>
      </c>
      <c r="G70" s="64"/>
      <c r="H70" s="64">
        <f t="shared" si="4"/>
        <v>0</v>
      </c>
      <c r="I70" s="66"/>
    </row>
    <row r="71" spans="1:9" ht="12.75">
      <c r="A71" s="64"/>
      <c r="B71" s="64"/>
      <c r="C71" s="64"/>
      <c r="D71" s="64"/>
      <c r="E71" s="64"/>
      <c r="F71" s="64">
        <f>E71*15</f>
        <v>0</v>
      </c>
      <c r="G71" s="64"/>
      <c r="H71" s="64">
        <f t="shared" si="4"/>
        <v>0</v>
      </c>
      <c r="I71" s="66"/>
    </row>
    <row r="72" spans="1:9" ht="12.75">
      <c r="A72" s="64"/>
      <c r="B72" s="64"/>
      <c r="C72" s="64"/>
      <c r="D72" s="64"/>
      <c r="E72" s="64"/>
      <c r="F72" s="64"/>
      <c r="G72" s="64"/>
      <c r="H72" s="64">
        <f t="shared" si="4"/>
        <v>0</v>
      </c>
      <c r="I72" s="66"/>
    </row>
    <row r="73" spans="1:9" ht="12.75">
      <c r="A73" s="66"/>
      <c r="B73" s="66"/>
      <c r="C73" s="66"/>
      <c r="D73" s="66"/>
      <c r="E73" s="66"/>
      <c r="F73" s="66"/>
      <c r="G73" s="66"/>
      <c r="H73" s="66"/>
      <c r="I73" s="66"/>
    </row>
    <row r="74" spans="1:9" ht="12.75">
      <c r="A74" s="66"/>
      <c r="B74" s="66"/>
      <c r="C74" s="66"/>
      <c r="D74" s="66"/>
      <c r="E74" s="66"/>
      <c r="F74" s="66"/>
      <c r="G74" s="66"/>
      <c r="H74" s="66"/>
      <c r="I74" s="66"/>
    </row>
    <row r="75" spans="1:9" ht="12.75">
      <c r="A75" s="66"/>
      <c r="B75" s="66"/>
      <c r="C75" s="66"/>
      <c r="D75" s="66"/>
      <c r="E75" s="66"/>
      <c r="F75" s="66"/>
      <c r="G75" s="66"/>
      <c r="H75" s="66"/>
      <c r="I75" s="66"/>
    </row>
  </sheetData>
  <printOptions/>
  <pageMargins left="0.75" right="0.75" top="0.64" bottom="0.58" header="0.5" footer="0.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</dc:creator>
  <cp:keywords/>
  <dc:description/>
  <cp:lastModifiedBy>104419</cp:lastModifiedBy>
  <dcterms:created xsi:type="dcterms:W3CDTF">2008-02-13T22:46:48Z</dcterms:created>
  <dcterms:modified xsi:type="dcterms:W3CDTF">2009-02-11T13:36:29Z</dcterms:modified>
  <cp:category/>
  <cp:version/>
  <cp:contentType/>
  <cp:contentStatus/>
</cp:coreProperties>
</file>