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692"/>
  </bookViews>
  <sheets>
    <sheet name="Results template" sheetId="1" r:id="rId1"/>
  </sheets>
  <definedNames>
    <definedName name="_xlnm._FilterDatabase" localSheetId="0">'Results template'!$A$5:$I$54</definedName>
    <definedName name="_FilterDatabase_0" localSheetId="0">'Results template'!$A$5:$I$54</definedName>
  </definedNames>
  <calcPr calcId="145621" iterateDelta="1E-4"/>
  <fileRecoveryPr repairLoad="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" i="1"/>
  <c r="A8" i="1"/>
  <c r="G15" i="1"/>
  <c r="H15" i="1" s="1"/>
  <c r="G33" i="1"/>
  <c r="H33" i="1" s="1"/>
  <c r="G52" i="1"/>
  <c r="H52" i="1" s="1"/>
  <c r="G20" i="1"/>
  <c r="H20" i="1" s="1"/>
  <c r="G19" i="1"/>
  <c r="H19" i="1" s="1"/>
  <c r="G86" i="1"/>
  <c r="H86" i="1" s="1"/>
  <c r="G36" i="1"/>
  <c r="H36" i="1" s="1"/>
  <c r="G11" i="1"/>
  <c r="H11" i="1" s="1"/>
  <c r="G35" i="1"/>
  <c r="H35" i="1" s="1"/>
  <c r="G81" i="1"/>
  <c r="H81" i="1" s="1"/>
  <c r="G68" i="1"/>
  <c r="H68" i="1" s="1"/>
  <c r="G79" i="1"/>
  <c r="H79" i="1" s="1"/>
  <c r="G63" i="1"/>
  <c r="H63" i="1" s="1"/>
  <c r="G50" i="1"/>
  <c r="H50" i="1" s="1"/>
  <c r="G65" i="1"/>
  <c r="H65" i="1" s="1"/>
  <c r="G23" i="1"/>
  <c r="H23" i="1" s="1"/>
  <c r="G40" i="1"/>
  <c r="H40" i="1" s="1"/>
  <c r="G77" i="1"/>
  <c r="H77" i="1" s="1"/>
  <c r="G55" i="1"/>
  <c r="H55" i="1" s="1"/>
  <c r="G51" i="1"/>
  <c r="H51" i="1" s="1"/>
  <c r="G49" i="1"/>
  <c r="H49" i="1" s="1"/>
  <c r="G48" i="1"/>
  <c r="H48" i="1" s="1"/>
  <c r="G27" i="1"/>
  <c r="H27" i="1" s="1"/>
  <c r="G62" i="1"/>
  <c r="H62" i="1" s="1"/>
  <c r="G25" i="1"/>
  <c r="H25" i="1" s="1"/>
  <c r="G71" i="1"/>
  <c r="H71" i="1" s="1"/>
  <c r="G66" i="1"/>
  <c r="H66" i="1" s="1"/>
  <c r="G83" i="1"/>
  <c r="H83" i="1" s="1"/>
  <c r="G84" i="1"/>
  <c r="H84" i="1" s="1"/>
  <c r="G88" i="1"/>
  <c r="H88" i="1" s="1"/>
  <c r="G72" i="1"/>
  <c r="H72" i="1" s="1"/>
  <c r="G69" i="1"/>
  <c r="H69" i="1" s="1"/>
  <c r="G89" i="1"/>
  <c r="H89" i="1" s="1"/>
  <c r="G12" i="1"/>
  <c r="H12" i="1" s="1"/>
  <c r="G34" i="1"/>
  <c r="H34" i="1" s="1"/>
  <c r="G9" i="1"/>
  <c r="H9" i="1" s="1"/>
  <c r="G24" i="1"/>
  <c r="H24" i="1" s="1"/>
  <c r="G75" i="1"/>
  <c r="H75" i="1" s="1"/>
  <c r="G39" i="1"/>
  <c r="H39" i="1" s="1"/>
  <c r="G21" i="1"/>
  <c r="H21" i="1" s="1"/>
  <c r="G56" i="1"/>
  <c r="H56" i="1" s="1"/>
  <c r="G30" i="1"/>
  <c r="H30" i="1" s="1"/>
  <c r="G42" i="1"/>
  <c r="H42" i="1" s="1"/>
  <c r="G57" i="1"/>
  <c r="H57" i="1" s="1"/>
  <c r="G32" i="1"/>
  <c r="H32" i="1" s="1"/>
  <c r="G64" i="1"/>
  <c r="H64" i="1" s="1"/>
  <c r="G7" i="1"/>
  <c r="H7" i="1" s="1"/>
  <c r="G74" i="1"/>
  <c r="H74" i="1" s="1"/>
  <c r="H37" i="1"/>
  <c r="G37" i="1"/>
  <c r="G29" i="1"/>
  <c r="H29" i="1" s="1"/>
  <c r="G85" i="1"/>
  <c r="H85" i="1" s="1"/>
  <c r="G87" i="1"/>
  <c r="H87" i="1" s="1"/>
  <c r="G46" i="1"/>
  <c r="H46" i="1" s="1"/>
  <c r="G14" i="1"/>
  <c r="H14" i="1" s="1"/>
  <c r="G54" i="1"/>
  <c r="H54" i="1" s="1"/>
  <c r="G38" i="1"/>
  <c r="H38" i="1" s="1"/>
  <c r="G43" i="1"/>
  <c r="H43" i="1" s="1"/>
  <c r="G60" i="1"/>
  <c r="H60" i="1" s="1"/>
  <c r="G47" i="1"/>
  <c r="H47" i="1" s="1"/>
  <c r="G61" i="1"/>
  <c r="H61" i="1" s="1"/>
  <c r="G13" i="1"/>
  <c r="H13" i="1" s="1"/>
  <c r="G80" i="1"/>
  <c r="H80" i="1" s="1"/>
  <c r="G8" i="1"/>
  <c r="H8" i="1" s="1"/>
  <c r="G45" i="1"/>
  <c r="H45" i="1" s="1"/>
  <c r="G41" i="1"/>
  <c r="H41" i="1" s="1"/>
  <c r="G22" i="1"/>
  <c r="H22" i="1" s="1"/>
  <c r="G70" i="1"/>
  <c r="H70" i="1" s="1"/>
  <c r="G76" i="1"/>
  <c r="H76" i="1" s="1"/>
  <c r="G17" i="1"/>
  <c r="H17" i="1" s="1"/>
  <c r="G28" i="1"/>
  <c r="H28" i="1" s="1"/>
  <c r="G10" i="1"/>
  <c r="H10" i="1" s="1"/>
  <c r="G82" i="1"/>
  <c r="H82" i="1" s="1"/>
  <c r="G16" i="1"/>
  <c r="H16" i="1" s="1"/>
  <c r="G67" i="1"/>
  <c r="H67" i="1" s="1"/>
  <c r="G44" i="1"/>
  <c r="H44" i="1" s="1"/>
  <c r="G78" i="1"/>
  <c r="H78" i="1" s="1"/>
  <c r="G18" i="1"/>
  <c r="H18" i="1" s="1"/>
  <c r="G26" i="1"/>
  <c r="H26" i="1" s="1"/>
  <c r="G31" i="1"/>
  <c r="H31" i="1" s="1"/>
  <c r="G58" i="1"/>
  <c r="H58" i="1" s="1"/>
  <c r="G73" i="1"/>
  <c r="H73" i="1" s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G53" i="1"/>
  <c r="H53" i="1" s="1"/>
  <c r="G59" i="1"/>
  <c r="H59" i="1" s="1"/>
  <c r="F3" i="1"/>
</calcChain>
</file>

<file path=xl/sharedStrings.xml><?xml version="1.0" encoding="utf-8"?>
<sst xmlns="http://schemas.openxmlformats.org/spreadsheetml/2006/main" count="180" uniqueCount="99">
  <si>
    <t>SLOW Street-O Results</t>
  </si>
  <si>
    <t>Wapping - 13 September 2016</t>
  </si>
  <si>
    <t>Updated</t>
  </si>
  <si>
    <t>Overall Pos.</t>
  </si>
  <si>
    <t>Women Pos.</t>
  </si>
  <si>
    <t>Name</t>
  </si>
  <si>
    <t>M / W</t>
  </si>
  <si>
    <t>Score</t>
  </si>
  <si>
    <t>Time</t>
  </si>
  <si>
    <t>Time Penalty</t>
  </si>
  <si>
    <t>Grand Total</t>
  </si>
  <si>
    <t>Points</t>
  </si>
  <si>
    <t>Pos.</t>
  </si>
  <si>
    <t>Simon Lott</t>
  </si>
  <si>
    <t>M</t>
  </si>
  <si>
    <t>Ian Croft</t>
  </si>
  <si>
    <t>Bryony Hooper</t>
  </si>
  <si>
    <t>W</t>
  </si>
  <si>
    <t>Ella Waddingham</t>
  </si>
  <si>
    <t>Laurence Ball</t>
  </si>
  <si>
    <t>Cliff Matsuya</t>
  </si>
  <si>
    <t>Jo Hurley</t>
  </si>
  <si>
    <t>Katherine Gibbs</t>
  </si>
  <si>
    <t>Natalie Holroyd</t>
  </si>
  <si>
    <t>Alex Owen</t>
  </si>
  <si>
    <t>Don Mckerrow</t>
  </si>
  <si>
    <t>Judith Armitt</t>
  </si>
  <si>
    <t>David Lambert</t>
  </si>
  <si>
    <t>Robert Starnes</t>
  </si>
  <si>
    <t>Theo Highland</t>
  </si>
  <si>
    <t>Ben Binden</t>
  </si>
  <si>
    <t>Eleanor French</t>
  </si>
  <si>
    <t>Adam Marcinowicz</t>
  </si>
  <si>
    <t>Darren Over</t>
  </si>
  <si>
    <t>Fran Niven</t>
  </si>
  <si>
    <t>Steve Clelland</t>
  </si>
  <si>
    <t>Martin Evans</t>
  </si>
  <si>
    <t>James Fraser</t>
  </si>
  <si>
    <t>Agnes Csizmadia</t>
  </si>
  <si>
    <t>Rob Millard</t>
  </si>
  <si>
    <t>Catherine Galvin</t>
  </si>
  <si>
    <t>Robert Robinson</t>
  </si>
  <si>
    <t>M&amp;W</t>
  </si>
  <si>
    <t>Laura Hurley</t>
  </si>
  <si>
    <t>John Owens</t>
  </si>
  <si>
    <t>Elaine Battson</t>
  </si>
  <si>
    <t>Alicja Furmanczyk</t>
  </si>
  <si>
    <t>Rob Sibley</t>
  </si>
  <si>
    <t>Alice Lovett</t>
  </si>
  <si>
    <t>Iris Lueke</t>
  </si>
  <si>
    <t>Ian &amp; Karolina Gordon</t>
  </si>
  <si>
    <t>Matthew Schepsi</t>
  </si>
  <si>
    <t>Alan Brett</t>
  </si>
  <si>
    <t>Ian Curtis</t>
  </si>
  <si>
    <t>Chris Adams</t>
  </si>
  <si>
    <t>Brian Hodge</t>
  </si>
  <si>
    <t>Nigel Hoult</t>
  </si>
  <si>
    <t>Camilla Brueton</t>
  </si>
  <si>
    <t>Christopher Robinson</t>
  </si>
  <si>
    <t>Gytaute Akstinaite</t>
  </si>
  <si>
    <t>Simon Wright</t>
  </si>
  <si>
    <t>Adam Dent</t>
  </si>
  <si>
    <t>Dmitry Adamski</t>
  </si>
  <si>
    <t>David Float</t>
  </si>
  <si>
    <t>Oliver Wicker</t>
  </si>
  <si>
    <t>Hannah Mccorry</t>
  </si>
  <si>
    <t>Laura Hardy</t>
  </si>
  <si>
    <t>Alastair Oates</t>
  </si>
  <si>
    <t>Katrina Jansone</t>
  </si>
  <si>
    <t>Doreen A</t>
  </si>
  <si>
    <t>Ulrika Mikolas</t>
  </si>
  <si>
    <t>Lauren Hillier</t>
  </si>
  <si>
    <t>Ann O'Sullivan</t>
  </si>
  <si>
    <t>Todd Fallesen</t>
  </si>
  <si>
    <t>Colin Armstrong</t>
  </si>
  <si>
    <t>Geoff Goodwin</t>
  </si>
  <si>
    <t>Michael Woodrow</t>
  </si>
  <si>
    <t>Eva Pappenheim</t>
  </si>
  <si>
    <t>Scott Vardy</t>
  </si>
  <si>
    <t>Dan Lewington</t>
  </si>
  <si>
    <t>Roderick Hoffman</t>
  </si>
  <si>
    <t>Sue Carter</t>
  </si>
  <si>
    <t>Rajiv Ratan</t>
  </si>
  <si>
    <t>Tatia Engelmore</t>
  </si>
  <si>
    <t>Emma Smith</t>
  </si>
  <si>
    <t>Hing Hung</t>
  </si>
  <si>
    <t>Sindre Valsgard</t>
  </si>
  <si>
    <t>Siobhan Henn</t>
  </si>
  <si>
    <t>Paul Cleary</t>
  </si>
  <si>
    <t>John Duffell</t>
  </si>
  <si>
    <t>Martin Cleary</t>
  </si>
  <si>
    <t>Hugo Popplewell</t>
  </si>
  <si>
    <t>Jessica French</t>
  </si>
  <si>
    <t>Frances Carr</t>
  </si>
  <si>
    <t>Ed Stott</t>
  </si>
  <si>
    <t>Ken Bridger</t>
  </si>
  <si>
    <t>Clare Heliot</t>
  </si>
  <si>
    <t>Helen Gardner</t>
  </si>
  <si>
    <r>
      <rPr>
        <sz val="10"/>
        <rFont val="Book Antiqua"/>
        <family val="1"/>
      </rPr>
      <t xml:space="preserve">Vincent&amp; </t>
    </r>
    <r>
      <rPr>
        <sz val="10"/>
        <color rgb="FFFF0000"/>
        <rFont val="Book Antiqua"/>
        <family val="1"/>
        <charset val="1"/>
      </rPr>
      <t>Ann-Sophie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</si>
</sst>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&quot;, &quot;mmmm\ dd&quot;, &quot;yyyy"/>
    <numFmt numFmtId="165" formatCode="h:mm:ss"/>
  </numFmts>
  <fonts count="19" x14ac:knownFonts="1">
    <font>
      <sz val="11"/>
      <color rgb="FF000000"/>
      <name val="Calibri"/>
      <family val="2"/>
      <charset val="1"/>
    </font>
    <font>
      <b/>
      <sz val="11"/>
      <color rgb="FF800000"/>
      <name val="Book Antiqua"/>
      <family val="1"/>
      <charset val="1"/>
    </font>
    <font>
      <sz val="11"/>
      <color rgb="FF800000"/>
      <name val="Calibri"/>
      <family val="2"/>
      <charset val="1"/>
    </font>
    <font>
      <b/>
      <i/>
      <sz val="11"/>
      <color rgb="FF800000"/>
      <name val="Book Antiqua"/>
      <family val="1"/>
      <charset val="1"/>
    </font>
    <font>
      <sz val="7"/>
      <color rgb="FF000080"/>
      <name val="Calibri"/>
      <family val="2"/>
      <charset val="1"/>
    </font>
    <font>
      <i/>
      <sz val="11"/>
      <color rgb="FF000080"/>
      <name val="Calibri"/>
      <family val="2"/>
      <charset val="1"/>
    </font>
    <font>
      <b/>
      <sz val="10"/>
      <color rgb="FF000080"/>
      <name val="Book Antiqua"/>
      <family val="1"/>
      <charset val="1"/>
    </font>
    <font>
      <b/>
      <sz val="10"/>
      <color rgb="FF0000FF"/>
      <name val="Book Antiqua"/>
      <family val="1"/>
      <charset val="1"/>
    </font>
    <font>
      <sz val="10"/>
      <color rgb="FF000000"/>
      <name val="Book Antiqua"/>
      <family val="1"/>
      <charset val="1"/>
    </font>
    <font>
      <sz val="10"/>
      <color rgb="FF0000FF"/>
      <name val="Book Antiqua"/>
      <family val="1"/>
      <charset val="1"/>
    </font>
    <font>
      <sz val="10"/>
      <color rgb="FF44546A"/>
      <name val="Book Antiqua"/>
      <family val="1"/>
      <charset val="1"/>
    </font>
    <font>
      <b/>
      <sz val="10"/>
      <color rgb="FFFF0000"/>
      <name val="Book Antiqua"/>
      <family val="1"/>
      <charset val="1"/>
    </font>
    <font>
      <sz val="10"/>
      <color rgb="FFFF0000"/>
      <name val="Book Antiqua"/>
      <family val="1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1"/>
      <color rgb="FFFF0000"/>
      <name val="Book Antiqua"/>
      <family val="1"/>
      <charset val="1"/>
    </font>
    <font>
      <i/>
      <sz val="11"/>
      <color rgb="FFFF0000"/>
      <name val="Calibri"/>
      <family val="2"/>
      <charset val="1"/>
    </font>
    <font>
      <sz val="10"/>
      <name val="Book Antiqua"/>
      <family val="1"/>
    </font>
    <font>
      <sz val="10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41">
    <xf numFmtId="0" fontId="0" fillId="0" borderId="0" xfId="0"/>
    <xf numFmtId="46" fontId="6" fillId="0" borderId="1" xfId="1" applyNumberFormat="1" applyFont="1" applyBorder="1" applyAlignment="1">
      <alignment horizontal="center"/>
    </xf>
    <xf numFmtId="0" fontId="6" fillId="0" borderId="1" xfId="1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wrapText="1"/>
    </xf>
    <xf numFmtId="21" fontId="6" fillId="0" borderId="1" xfId="1" applyNumberFormat="1" applyFont="1" applyBorder="1" applyAlignment="1">
      <alignment horizontal="left"/>
    </xf>
    <xf numFmtId="0" fontId="6" fillId="0" borderId="1" xfId="1" applyNumberFormat="1" applyFont="1" applyBorder="1" applyAlignment="1">
      <alignment horizontal="center" wrapText="1"/>
    </xf>
    <xf numFmtId="164" fontId="1" fillId="0" borderId="0" xfId="1" applyNumberFormat="1" applyFont="1" applyBorder="1" applyAlignment="1">
      <alignment horizontal="left"/>
    </xf>
    <xf numFmtId="164" fontId="2" fillId="0" borderId="0" xfId="1" applyNumberFormat="1" applyFont="1"/>
    <xf numFmtId="0" fontId="3" fillId="0" borderId="0" xfId="1" applyNumberFormat="1" applyFont="1" applyAlignment="1"/>
    <xf numFmtId="164" fontId="3" fillId="0" borderId="0" xfId="1" applyNumberFormat="1" applyFont="1" applyAlignment="1"/>
    <xf numFmtId="164" fontId="4" fillId="0" borderId="0" xfId="1" applyNumberFormat="1" applyFont="1" applyAlignment="1"/>
    <xf numFmtId="22" fontId="4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0" fontId="10" fillId="0" borderId="0" xfId="1" applyNumberFormat="1" applyFont="1"/>
    <xf numFmtId="1" fontId="10" fillId="0" borderId="0" xfId="1" applyNumberFormat="1" applyFont="1"/>
    <xf numFmtId="0" fontId="7" fillId="0" borderId="4" xfId="1" applyNumberFormat="1" applyFont="1" applyFill="1" applyBorder="1" applyAlignment="1">
      <alignment horizontal="center"/>
    </xf>
    <xf numFmtId="0" fontId="8" fillId="0" borderId="4" xfId="1" applyNumberFormat="1" applyFont="1" applyFill="1" applyBorder="1"/>
    <xf numFmtId="0" fontId="8" fillId="0" borderId="4" xfId="1" applyNumberFormat="1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/>
    </xf>
    <xf numFmtId="165" fontId="8" fillId="0" borderId="5" xfId="1" applyNumberFormat="1" applyFont="1" applyFill="1" applyBorder="1" applyAlignment="1">
      <alignment horizontal="center"/>
    </xf>
    <xf numFmtId="0" fontId="9" fillId="0" borderId="5" xfId="1" applyNumberFormat="1" applyFont="1" applyFill="1" applyBorder="1" applyAlignment="1">
      <alignment horizontal="center"/>
    </xf>
    <xf numFmtId="0" fontId="7" fillId="0" borderId="5" xfId="1" applyNumberFormat="1" applyFont="1" applyFill="1" applyBorder="1" applyAlignment="1">
      <alignment horizontal="center"/>
    </xf>
    <xf numFmtId="0" fontId="11" fillId="0" borderId="4" xfId="1" applyNumberFormat="1" applyFont="1" applyFill="1" applyBorder="1" applyAlignment="1">
      <alignment horizontal="center"/>
    </xf>
    <xf numFmtId="0" fontId="8" fillId="0" borderId="4" xfId="1" applyFont="1" applyFill="1" applyBorder="1"/>
    <xf numFmtId="0" fontId="11" fillId="0" borderId="4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12" fillId="0" borderId="4" xfId="1" applyNumberFormat="1" applyFont="1" applyFill="1" applyBorder="1"/>
    <xf numFmtId="0" fontId="12" fillId="0" borderId="4" xfId="1" applyNumberFormat="1" applyFont="1" applyFill="1" applyBorder="1" applyAlignment="1">
      <alignment horizontal="center"/>
    </xf>
    <xf numFmtId="164" fontId="14" fillId="0" borderId="0" xfId="1" applyNumberFormat="1" applyFont="1"/>
    <xf numFmtId="164" fontId="15" fillId="0" borderId="0" xfId="1" applyNumberFormat="1" applyFont="1" applyAlignment="1"/>
    <xf numFmtId="164" fontId="16" fillId="0" borderId="0" xfId="1" applyNumberFormat="1" applyFont="1" applyAlignment="1">
      <alignment horizontal="left"/>
    </xf>
    <xf numFmtId="0" fontId="11" fillId="0" borderId="2" xfId="1" applyNumberFormat="1" applyFont="1" applyBorder="1" applyAlignment="1">
      <alignment horizontal="center" wrapText="1"/>
    </xf>
    <xf numFmtId="0" fontId="14" fillId="0" borderId="0" xfId="0" applyFont="1"/>
    <xf numFmtId="0" fontId="12" fillId="0" borderId="5" xfId="1" applyNumberFormat="1" applyFont="1" applyFill="1" applyBorder="1" applyAlignment="1">
      <alignment horizontal="center"/>
    </xf>
    <xf numFmtId="165" fontId="12" fillId="0" borderId="5" xfId="1" applyNumberFormat="1" applyFont="1" applyFill="1" applyBorder="1" applyAlignment="1">
      <alignment horizontal="center"/>
    </xf>
    <xf numFmtId="0" fontId="11" fillId="0" borderId="5" xfId="1" applyNumberFormat="1" applyFont="1" applyFill="1" applyBorder="1" applyAlignment="1">
      <alignment horizontal="center"/>
    </xf>
    <xf numFmtId="1" fontId="12" fillId="0" borderId="0" xfId="1" applyNumberFormat="1" applyFont="1"/>
    <xf numFmtId="164" fontId="12" fillId="0" borderId="4" xfId="1" applyNumberFormat="1" applyFont="1" applyFill="1" applyBorder="1"/>
    <xf numFmtId="0" fontId="12" fillId="0" borderId="0" xfId="1" applyNumberFormat="1" applyFont="1" applyFill="1" applyBorder="1"/>
    <xf numFmtId="0" fontId="18" fillId="0" borderId="4" xfId="1" applyNumberFormat="1" applyFont="1" applyFill="1" applyBorder="1"/>
  </cellXfs>
  <cellStyles count="2">
    <cellStyle name="Normal" xfId="0" builtinId="0"/>
    <cellStyle name="TableStyleLigh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1024DE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abSelected="1" zoomScale="85" zoomScaleNormal="85" workbookViewId="0">
      <selection activeCell="K23" sqref="J23:K23"/>
    </sheetView>
  </sheetViews>
  <sheetFormatPr defaultRowHeight="15" x14ac:dyDescent="0.25"/>
  <cols>
    <col min="1" max="1" width="8.42578125"/>
    <col min="2" max="2" width="8.42578125" style="33"/>
    <col min="3" max="3" width="39.28515625"/>
    <col min="4" max="5" width="8.7109375"/>
    <col min="6" max="6" width="10.5703125"/>
    <col min="7" max="254" width="8.7109375"/>
    <col min="255" max="256" width="8.42578125"/>
    <col min="257" max="257" width="39.28515625"/>
    <col min="258" max="510" width="8.7109375"/>
    <col min="511" max="512" width="8.42578125"/>
    <col min="513" max="513" width="39.28515625"/>
    <col min="514" max="766" width="8.7109375"/>
    <col min="767" max="768" width="8.42578125"/>
    <col min="769" max="769" width="39.28515625"/>
    <col min="770" max="1022" width="8.7109375"/>
    <col min="1023" max="1025" width="8.42578125"/>
  </cols>
  <sheetData>
    <row r="1" spans="1:12" x14ac:dyDescent="0.2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2" x14ac:dyDescent="0.25">
      <c r="A2" s="7"/>
      <c r="B2" s="29"/>
      <c r="C2" s="7"/>
      <c r="D2" s="7"/>
      <c r="E2" s="7"/>
      <c r="F2" s="7"/>
      <c r="G2" s="7"/>
      <c r="H2" s="7"/>
      <c r="I2" s="7"/>
    </row>
    <row r="3" spans="1:12" ht="14.45" customHeight="1" x14ac:dyDescent="0.25">
      <c r="A3" s="8" t="s">
        <v>1</v>
      </c>
      <c r="B3" s="30"/>
      <c r="C3" s="9"/>
      <c r="D3" s="9"/>
      <c r="E3" s="10" t="s">
        <v>2</v>
      </c>
      <c r="F3" s="11">
        <f ca="1">NOW()</f>
        <v>42627.932619675928</v>
      </c>
      <c r="H3" s="9"/>
      <c r="I3" s="9"/>
    </row>
    <row r="4" spans="1:12" x14ac:dyDescent="0.25">
      <c r="A4" s="12"/>
      <c r="B4" s="31"/>
      <c r="C4" s="12"/>
      <c r="D4" s="12"/>
      <c r="E4" s="12"/>
      <c r="F4" s="12"/>
      <c r="G4" s="12"/>
      <c r="H4" s="13"/>
      <c r="I4" s="13"/>
    </row>
    <row r="5" spans="1:12" ht="13.5" customHeight="1" x14ac:dyDescent="0.25">
      <c r="A5" s="5" t="s">
        <v>3</v>
      </c>
      <c r="B5" s="32" t="s">
        <v>4</v>
      </c>
      <c r="C5" s="4" t="s">
        <v>5</v>
      </c>
      <c r="D5" s="3" t="s">
        <v>6</v>
      </c>
      <c r="E5" s="2" t="s">
        <v>7</v>
      </c>
      <c r="F5" s="1" t="s">
        <v>8</v>
      </c>
      <c r="G5" s="3" t="s">
        <v>9</v>
      </c>
      <c r="H5" s="3" t="s">
        <v>10</v>
      </c>
      <c r="I5" s="2" t="s">
        <v>11</v>
      </c>
    </row>
    <row r="6" spans="1:12" ht="13.5" customHeight="1" x14ac:dyDescent="0.25">
      <c r="A6" s="5" t="s">
        <v>12</v>
      </c>
      <c r="B6" s="32" t="s">
        <v>12</v>
      </c>
      <c r="C6" s="4"/>
      <c r="D6" s="3"/>
      <c r="E6" s="2"/>
      <c r="F6" s="1"/>
      <c r="G6" s="3"/>
      <c r="H6" s="3"/>
      <c r="I6" s="2"/>
    </row>
    <row r="7" spans="1:12" s="14" customFormat="1" ht="14.25" customHeight="1" x14ac:dyDescent="0.3">
      <c r="A7" s="16">
        <v>1</v>
      </c>
      <c r="B7" s="23"/>
      <c r="C7" s="17" t="s">
        <v>51</v>
      </c>
      <c r="D7" s="18" t="s">
        <v>14</v>
      </c>
      <c r="E7" s="19">
        <v>800</v>
      </c>
      <c r="F7" s="20">
        <v>4.2025462962963001E-2</v>
      </c>
      <c r="G7" s="21">
        <f>ROUNDUP(ROUND(MAX(0,((F7-1/24)*1440*60)),0)/3,0)</f>
        <v>11</v>
      </c>
      <c r="H7" s="22">
        <f>E7-G7</f>
        <v>789</v>
      </c>
      <c r="I7" s="21">
        <v>100</v>
      </c>
      <c r="K7" s="15"/>
      <c r="L7" s="15"/>
    </row>
    <row r="8" spans="1:12" s="14" customFormat="1" ht="14.25" customHeight="1" x14ac:dyDescent="0.3">
      <c r="A8" s="16">
        <f>A7+1</f>
        <v>2</v>
      </c>
      <c r="B8" s="23"/>
      <c r="C8" s="17" t="s">
        <v>35</v>
      </c>
      <c r="D8" s="18" t="s">
        <v>14</v>
      </c>
      <c r="E8" s="19">
        <v>720</v>
      </c>
      <c r="F8" s="20">
        <v>4.1724537037036998E-2</v>
      </c>
      <c r="G8" s="21">
        <f>ROUNDUP(ROUND(MAX(0,((F8-1/24)*1440*60)),0)/3,0)</f>
        <v>2</v>
      </c>
      <c r="H8" s="22">
        <f>E8-G8</f>
        <v>718</v>
      </c>
      <c r="I8" s="21">
        <f t="shared" ref="I8:I39" si="0">MAX(I7-1,1)</f>
        <v>99</v>
      </c>
      <c r="K8" s="15"/>
      <c r="L8" s="15"/>
    </row>
    <row r="9" spans="1:12" ht="15.75" x14ac:dyDescent="0.3">
      <c r="A9" s="16">
        <f t="shared" ref="A9:A72" si="1">A8+1</f>
        <v>3</v>
      </c>
      <c r="B9" s="23"/>
      <c r="C9" s="17" t="s">
        <v>62</v>
      </c>
      <c r="D9" s="26" t="s">
        <v>14</v>
      </c>
      <c r="E9" s="19">
        <v>710</v>
      </c>
      <c r="F9" s="20">
        <v>3.81365740740741E-2</v>
      </c>
      <c r="G9" s="21">
        <f>ROUNDUP(ROUND(MAX(0,((F9-1/24)*1440*60)),0)/3,0)</f>
        <v>0</v>
      </c>
      <c r="H9" s="22">
        <f>E9-G9</f>
        <v>710</v>
      </c>
      <c r="I9" s="21">
        <f t="shared" si="0"/>
        <v>98</v>
      </c>
      <c r="K9" s="15"/>
      <c r="L9" s="15"/>
    </row>
    <row r="10" spans="1:12" ht="15.75" x14ac:dyDescent="0.3">
      <c r="A10" s="16">
        <f t="shared" si="1"/>
        <v>4</v>
      </c>
      <c r="B10" s="23"/>
      <c r="C10" s="17" t="s">
        <v>27</v>
      </c>
      <c r="D10" s="18" t="s">
        <v>14</v>
      </c>
      <c r="E10" s="19">
        <v>700</v>
      </c>
      <c r="F10" s="20">
        <v>4.1307870370370398E-2</v>
      </c>
      <c r="G10" s="21">
        <f>ROUNDUP(ROUND(MAX(0,((F10-1/24)*1440*60)),0)/3,0)</f>
        <v>0</v>
      </c>
      <c r="H10" s="22">
        <f>E10-G10</f>
        <v>700</v>
      </c>
      <c r="I10" s="21">
        <f t="shared" si="0"/>
        <v>97</v>
      </c>
      <c r="K10" s="15"/>
      <c r="L10" s="15"/>
    </row>
    <row r="11" spans="1:12" ht="15.75" x14ac:dyDescent="0.3">
      <c r="A11" s="16">
        <f t="shared" si="1"/>
        <v>5</v>
      </c>
      <c r="B11" s="23"/>
      <c r="C11" s="17" t="s">
        <v>90</v>
      </c>
      <c r="D11" s="18" t="s">
        <v>14</v>
      </c>
      <c r="E11" s="19">
        <v>680</v>
      </c>
      <c r="F11" s="20">
        <v>4.0706018518518503E-2</v>
      </c>
      <c r="G11" s="21">
        <f>ROUNDUP(ROUND(MAX(0,((F11-1/24)*1440*60)),0)/3,0)</f>
        <v>0</v>
      </c>
      <c r="H11" s="22">
        <f>E11-G11</f>
        <v>680</v>
      </c>
      <c r="I11" s="21">
        <f t="shared" si="0"/>
        <v>96</v>
      </c>
      <c r="K11" s="15"/>
      <c r="L11" s="15"/>
    </row>
    <row r="12" spans="1:12" ht="15.75" x14ac:dyDescent="0.3">
      <c r="A12" s="16">
        <f t="shared" si="1"/>
        <v>6</v>
      </c>
      <c r="B12" s="23"/>
      <c r="C12" s="17" t="s">
        <v>64</v>
      </c>
      <c r="D12" s="18" t="s">
        <v>14</v>
      </c>
      <c r="E12" s="19">
        <v>720</v>
      </c>
      <c r="F12" s="20">
        <v>4.3379629629629601E-2</v>
      </c>
      <c r="G12" s="21">
        <f>ROUNDUP(ROUND(MAX(0,((F12-1/24)*1440*60)),0)/3,0)</f>
        <v>50</v>
      </c>
      <c r="H12" s="22">
        <f>E12-G12</f>
        <v>670</v>
      </c>
      <c r="I12" s="21">
        <f t="shared" si="0"/>
        <v>95</v>
      </c>
      <c r="K12" s="15"/>
      <c r="L12" s="15"/>
    </row>
    <row r="13" spans="1:12" ht="15.75" x14ac:dyDescent="0.3">
      <c r="A13" s="16">
        <f t="shared" si="1"/>
        <v>7</v>
      </c>
      <c r="B13" s="23"/>
      <c r="C13" s="17" t="s">
        <v>37</v>
      </c>
      <c r="D13" s="18" t="s">
        <v>14</v>
      </c>
      <c r="E13" s="19">
        <v>660</v>
      </c>
      <c r="F13" s="20">
        <v>4.1307870370370398E-2</v>
      </c>
      <c r="G13" s="21">
        <f>ROUNDUP(ROUND(MAX(0,((F13-1/24)*1440*60)),0)/3,0)</f>
        <v>0</v>
      </c>
      <c r="H13" s="22">
        <f>E13-G13</f>
        <v>660</v>
      </c>
      <c r="I13" s="21">
        <f t="shared" si="0"/>
        <v>94</v>
      </c>
      <c r="K13" s="15"/>
      <c r="L13" s="15"/>
    </row>
    <row r="14" spans="1:12" ht="15.75" x14ac:dyDescent="0.3">
      <c r="A14" s="16">
        <f t="shared" si="1"/>
        <v>8</v>
      </c>
      <c r="B14" s="23"/>
      <c r="C14" s="17" t="s">
        <v>44</v>
      </c>
      <c r="D14" s="18" t="s">
        <v>14</v>
      </c>
      <c r="E14" s="19">
        <v>650</v>
      </c>
      <c r="F14" s="20">
        <v>4.1458333333333298E-2</v>
      </c>
      <c r="G14" s="21">
        <f>ROUNDUP(ROUND(MAX(0,((F14-1/24)*1440*60)),0)/3,0)</f>
        <v>0</v>
      </c>
      <c r="H14" s="22">
        <f>E14-G14</f>
        <v>650</v>
      </c>
      <c r="I14" s="21">
        <f t="shared" si="0"/>
        <v>93</v>
      </c>
      <c r="K14" s="15"/>
      <c r="L14" s="15"/>
    </row>
    <row r="15" spans="1:12" ht="15.75" x14ac:dyDescent="0.3">
      <c r="A15" s="23">
        <f t="shared" si="1"/>
        <v>9</v>
      </c>
      <c r="B15" s="23">
        <v>1</v>
      </c>
      <c r="C15" s="27" t="s">
        <v>97</v>
      </c>
      <c r="D15" s="28" t="s">
        <v>17</v>
      </c>
      <c r="E15" s="34">
        <v>650</v>
      </c>
      <c r="F15" s="35">
        <v>4.1574074074074097E-2</v>
      </c>
      <c r="G15" s="34">
        <f>ROUNDUP(ROUND(MAX(0,((F15-1/24)*1440*60)),0)/3,0)</f>
        <v>0</v>
      </c>
      <c r="H15" s="36">
        <f>E15-G15</f>
        <v>650</v>
      </c>
      <c r="I15" s="34">
        <f t="shared" si="0"/>
        <v>92</v>
      </c>
      <c r="K15" s="15"/>
      <c r="L15" s="15"/>
    </row>
    <row r="16" spans="1:12" ht="15.75" x14ac:dyDescent="0.3">
      <c r="A16" s="16">
        <f t="shared" si="1"/>
        <v>10</v>
      </c>
      <c r="B16" s="23"/>
      <c r="C16" s="17" t="s">
        <v>25</v>
      </c>
      <c r="D16" s="18" t="s">
        <v>14</v>
      </c>
      <c r="E16" s="19">
        <v>650</v>
      </c>
      <c r="F16" s="20">
        <v>4.17824074074074E-2</v>
      </c>
      <c r="G16" s="21">
        <f>ROUNDUP(ROUND(MAX(0,((F16-1/24)*1440*60)),0)/3,0)</f>
        <v>4</v>
      </c>
      <c r="H16" s="22">
        <f>E16-G16</f>
        <v>646</v>
      </c>
      <c r="I16" s="21">
        <f t="shared" si="0"/>
        <v>91</v>
      </c>
      <c r="K16" s="15"/>
      <c r="L16" s="15"/>
    </row>
    <row r="17" spans="1:12" ht="15.75" x14ac:dyDescent="0.3">
      <c r="A17" s="16">
        <f t="shared" si="1"/>
        <v>11</v>
      </c>
      <c r="B17" s="23"/>
      <c r="C17" s="17" t="s">
        <v>29</v>
      </c>
      <c r="D17" s="18" t="s">
        <v>14</v>
      </c>
      <c r="E17" s="19">
        <v>660</v>
      </c>
      <c r="F17" s="20">
        <v>4.2175925925925901E-2</v>
      </c>
      <c r="G17" s="21">
        <f>ROUNDUP(ROUND(MAX(0,((F17-1/24)*1440*60)),0)/3,0)</f>
        <v>15</v>
      </c>
      <c r="H17" s="22">
        <f>E17-G17</f>
        <v>645</v>
      </c>
      <c r="I17" s="21">
        <f t="shared" si="0"/>
        <v>90</v>
      </c>
      <c r="K17" s="15"/>
      <c r="L17" s="15"/>
    </row>
    <row r="18" spans="1:12" s="33" customFormat="1" ht="15.75" x14ac:dyDescent="0.3">
      <c r="A18" s="23">
        <f t="shared" si="1"/>
        <v>12</v>
      </c>
      <c r="B18" s="23">
        <v>2</v>
      </c>
      <c r="C18" s="27" t="s">
        <v>21</v>
      </c>
      <c r="D18" s="28" t="s">
        <v>17</v>
      </c>
      <c r="E18" s="34">
        <v>640</v>
      </c>
      <c r="F18" s="35">
        <v>3.9745370370370403E-2</v>
      </c>
      <c r="G18" s="34">
        <f>ROUNDUP(ROUND(MAX(0,((F18-1/24)*1440*60)),0)/3,0)</f>
        <v>0</v>
      </c>
      <c r="H18" s="36">
        <f>E18-G18</f>
        <v>640</v>
      </c>
      <c r="I18" s="34">
        <f t="shared" si="0"/>
        <v>89</v>
      </c>
      <c r="K18" s="37"/>
      <c r="L18" s="37"/>
    </row>
    <row r="19" spans="1:12" ht="15.75" x14ac:dyDescent="0.3">
      <c r="A19" s="16">
        <f t="shared" si="1"/>
        <v>13</v>
      </c>
      <c r="B19" s="23"/>
      <c r="C19" s="17" t="s">
        <v>93</v>
      </c>
      <c r="D19" s="18" t="s">
        <v>14</v>
      </c>
      <c r="E19" s="19">
        <v>630</v>
      </c>
      <c r="F19" s="20">
        <v>4.1793981481481501E-2</v>
      </c>
      <c r="G19" s="21">
        <f>ROUNDUP(ROUND(MAX(0,((F19-1/24)*1440*60)),0)/3,0)</f>
        <v>4</v>
      </c>
      <c r="H19" s="22">
        <f>E19-G19</f>
        <v>626</v>
      </c>
      <c r="I19" s="21">
        <f t="shared" si="0"/>
        <v>88</v>
      </c>
      <c r="K19" s="15"/>
      <c r="L19" s="15"/>
    </row>
    <row r="20" spans="1:12" ht="15.75" x14ac:dyDescent="0.3">
      <c r="A20" s="16">
        <f t="shared" si="1"/>
        <v>14</v>
      </c>
      <c r="B20" s="23"/>
      <c r="C20" s="17" t="s">
        <v>94</v>
      </c>
      <c r="D20" s="18" t="s">
        <v>14</v>
      </c>
      <c r="E20" s="19">
        <v>620</v>
      </c>
      <c r="F20" s="20">
        <v>4.0625000000000001E-2</v>
      </c>
      <c r="G20" s="21">
        <f>ROUNDUP(ROUND(MAX(0,((F20-1/24)*1440*60)),0)/3,0)</f>
        <v>0</v>
      </c>
      <c r="H20" s="22">
        <f>E20-G20</f>
        <v>620</v>
      </c>
      <c r="I20" s="21">
        <f t="shared" si="0"/>
        <v>87</v>
      </c>
      <c r="K20" s="15"/>
      <c r="L20" s="15"/>
    </row>
    <row r="21" spans="1:12" ht="15.75" x14ac:dyDescent="0.3">
      <c r="A21" s="16">
        <f t="shared" si="1"/>
        <v>15</v>
      </c>
      <c r="B21" s="23"/>
      <c r="C21" s="17" t="s">
        <v>58</v>
      </c>
      <c r="D21" s="18" t="s">
        <v>14</v>
      </c>
      <c r="E21" s="19">
        <v>600</v>
      </c>
      <c r="F21" s="20">
        <v>4.03009259259259E-2</v>
      </c>
      <c r="G21" s="21">
        <f>ROUNDUP(ROUND(MAX(0,((F21-1/24)*1440*60)),0)/3,0)</f>
        <v>0</v>
      </c>
      <c r="H21" s="22">
        <f>E21-G21</f>
        <v>600</v>
      </c>
      <c r="I21" s="21">
        <f t="shared" si="0"/>
        <v>86</v>
      </c>
      <c r="K21" s="15"/>
      <c r="L21" s="15"/>
    </row>
    <row r="22" spans="1:12" ht="15.75" x14ac:dyDescent="0.3">
      <c r="A22" s="16">
        <f t="shared" si="1"/>
        <v>16</v>
      </c>
      <c r="B22" s="23"/>
      <c r="C22" s="17" t="s">
        <v>32</v>
      </c>
      <c r="D22" s="18" t="s">
        <v>14</v>
      </c>
      <c r="E22" s="19">
        <v>600</v>
      </c>
      <c r="F22" s="20">
        <v>4.0902777777777802E-2</v>
      </c>
      <c r="G22" s="21">
        <f>ROUNDUP(ROUND(MAX(0,((F22-1/24)*1440*60)),0)/3,0)</f>
        <v>0</v>
      </c>
      <c r="H22" s="22">
        <f>E22-G22</f>
        <v>600</v>
      </c>
      <c r="I22" s="21">
        <f t="shared" si="0"/>
        <v>85</v>
      </c>
      <c r="K22" s="15"/>
      <c r="L22" s="15"/>
    </row>
    <row r="23" spans="1:12" ht="15.75" x14ac:dyDescent="0.3">
      <c r="A23" s="16">
        <f t="shared" si="1"/>
        <v>17</v>
      </c>
      <c r="B23" s="23"/>
      <c r="C23" s="17" t="s">
        <v>82</v>
      </c>
      <c r="D23" s="18" t="s">
        <v>14</v>
      </c>
      <c r="E23" s="19">
        <v>630</v>
      </c>
      <c r="F23" s="20">
        <v>4.2754629629629601E-2</v>
      </c>
      <c r="G23" s="21">
        <f>ROUNDUP(ROUND(MAX(0,((F23-1/24)*1440*60)),0)/3,0)</f>
        <v>32</v>
      </c>
      <c r="H23" s="22">
        <f>E23-G23</f>
        <v>598</v>
      </c>
      <c r="I23" s="21">
        <f t="shared" si="0"/>
        <v>84</v>
      </c>
      <c r="K23" s="15"/>
      <c r="L23" s="15"/>
    </row>
    <row r="24" spans="1:12" ht="15.75" x14ac:dyDescent="0.3">
      <c r="A24" s="16">
        <f t="shared" si="1"/>
        <v>18</v>
      </c>
      <c r="B24" s="23"/>
      <c r="C24" s="17" t="s">
        <v>61</v>
      </c>
      <c r="D24" s="18" t="s">
        <v>14</v>
      </c>
      <c r="E24" s="19">
        <v>590</v>
      </c>
      <c r="F24" s="20">
        <v>4.09259259259259E-2</v>
      </c>
      <c r="G24" s="21">
        <f>ROUNDUP(ROUND(MAX(0,((F24-1/24)*1440*60)),0)/3,0)</f>
        <v>0</v>
      </c>
      <c r="H24" s="22">
        <f>E24-G24</f>
        <v>590</v>
      </c>
      <c r="I24" s="21">
        <f t="shared" si="0"/>
        <v>83</v>
      </c>
      <c r="K24" s="15"/>
      <c r="L24" s="15"/>
    </row>
    <row r="25" spans="1:12" ht="15.75" x14ac:dyDescent="0.3">
      <c r="A25" s="16">
        <f t="shared" si="1"/>
        <v>19</v>
      </c>
      <c r="B25" s="23"/>
      <c r="C25" s="17" t="s">
        <v>73</v>
      </c>
      <c r="D25" s="18" t="s">
        <v>14</v>
      </c>
      <c r="E25" s="19">
        <v>580</v>
      </c>
      <c r="F25" s="20">
        <v>4.1527777777777802E-2</v>
      </c>
      <c r="G25" s="21">
        <f>ROUNDUP(ROUND(MAX(0,((F25-1/24)*1440*60)),0)/3,0)</f>
        <v>0</v>
      </c>
      <c r="H25" s="22">
        <f>E25-G25</f>
        <v>580</v>
      </c>
      <c r="I25" s="21">
        <f t="shared" si="0"/>
        <v>82</v>
      </c>
      <c r="K25" s="15"/>
      <c r="L25" s="15"/>
    </row>
    <row r="26" spans="1:12" ht="15.75" x14ac:dyDescent="0.3">
      <c r="A26" s="16">
        <f t="shared" si="1"/>
        <v>20</v>
      </c>
      <c r="B26" s="23"/>
      <c r="C26" s="17" t="s">
        <v>20</v>
      </c>
      <c r="D26" s="18" t="s">
        <v>14</v>
      </c>
      <c r="E26" s="19">
        <v>580</v>
      </c>
      <c r="F26" s="20">
        <v>4.1759259259259301E-2</v>
      </c>
      <c r="G26" s="21">
        <f>ROUNDUP(ROUND(MAX(0,((F26-1/24)*1440*60)),0)/3,0)</f>
        <v>3</v>
      </c>
      <c r="H26" s="22">
        <f>E26-G26</f>
        <v>577</v>
      </c>
      <c r="I26" s="21">
        <f t="shared" si="0"/>
        <v>81</v>
      </c>
      <c r="K26" s="15"/>
      <c r="L26" s="15"/>
    </row>
    <row r="27" spans="1:12" ht="15.75" x14ac:dyDescent="0.3">
      <c r="A27" s="16">
        <f t="shared" si="1"/>
        <v>21</v>
      </c>
      <c r="B27" s="23"/>
      <c r="C27" s="17" t="s">
        <v>75</v>
      </c>
      <c r="D27" s="18" t="s">
        <v>14</v>
      </c>
      <c r="E27" s="19">
        <v>560</v>
      </c>
      <c r="F27" s="20">
        <v>4.0081018518518502E-2</v>
      </c>
      <c r="G27" s="21">
        <f>ROUNDUP(ROUND(MAX(0,((F27-1/24)*1440*60)),0)/3,0)</f>
        <v>0</v>
      </c>
      <c r="H27" s="22">
        <f>E27-G27</f>
        <v>560</v>
      </c>
      <c r="I27" s="21">
        <f t="shared" si="0"/>
        <v>80</v>
      </c>
      <c r="K27" s="15"/>
      <c r="L27" s="15"/>
    </row>
    <row r="28" spans="1:12" ht="15.75" x14ac:dyDescent="0.3">
      <c r="A28" s="16">
        <f t="shared" si="1"/>
        <v>22</v>
      </c>
      <c r="B28" s="23"/>
      <c r="C28" s="17" t="s">
        <v>28</v>
      </c>
      <c r="D28" s="18" t="s">
        <v>14</v>
      </c>
      <c r="E28" s="19">
        <v>550</v>
      </c>
      <c r="F28" s="20">
        <v>4.0868055555555602E-2</v>
      </c>
      <c r="G28" s="21">
        <f>ROUNDUP(ROUND(MAX(0,((F28-1/24)*1440*60)),0)/3,0)</f>
        <v>0</v>
      </c>
      <c r="H28" s="22">
        <f>E28-G28</f>
        <v>550</v>
      </c>
      <c r="I28" s="21">
        <f t="shared" si="0"/>
        <v>79</v>
      </c>
      <c r="K28" s="15"/>
      <c r="L28" s="15"/>
    </row>
    <row r="29" spans="1:12" s="33" customFormat="1" ht="15.75" x14ac:dyDescent="0.3">
      <c r="A29" s="23">
        <f t="shared" si="1"/>
        <v>23</v>
      </c>
      <c r="B29" s="23">
        <v>3</v>
      </c>
      <c r="C29" s="38" t="s">
        <v>48</v>
      </c>
      <c r="D29" s="28" t="s">
        <v>17</v>
      </c>
      <c r="E29" s="34">
        <v>550</v>
      </c>
      <c r="F29" s="35">
        <v>4.1493055555555602E-2</v>
      </c>
      <c r="G29" s="34">
        <f>ROUNDUP(ROUND(MAX(0,((F29-1/24)*1440*60)),0)/3,0)</f>
        <v>0</v>
      </c>
      <c r="H29" s="36">
        <f>E29-G29</f>
        <v>550</v>
      </c>
      <c r="I29" s="34">
        <f t="shared" si="0"/>
        <v>78</v>
      </c>
      <c r="K29" s="37"/>
      <c r="L29" s="37"/>
    </row>
    <row r="30" spans="1:12" ht="15.75" x14ac:dyDescent="0.3">
      <c r="A30" s="16">
        <f t="shared" si="1"/>
        <v>24</v>
      </c>
      <c r="B30" s="23"/>
      <c r="C30" s="17" t="s">
        <v>56</v>
      </c>
      <c r="D30" s="18" t="s">
        <v>14</v>
      </c>
      <c r="E30" s="19">
        <v>520</v>
      </c>
      <c r="F30" s="20">
        <v>4.0243055555555601E-2</v>
      </c>
      <c r="G30" s="21">
        <f>ROUNDUP(ROUND(MAX(0,((F30-1/24)*1440*60)),0)/3,0)</f>
        <v>0</v>
      </c>
      <c r="H30" s="22">
        <f>E30-G30</f>
        <v>520</v>
      </c>
      <c r="I30" s="21">
        <f t="shared" si="0"/>
        <v>77</v>
      </c>
      <c r="K30" s="15"/>
      <c r="L30" s="15"/>
    </row>
    <row r="31" spans="1:12" ht="15.75" x14ac:dyDescent="0.3">
      <c r="A31" s="16">
        <f t="shared" si="1"/>
        <v>25</v>
      </c>
      <c r="B31" s="23"/>
      <c r="C31" s="17" t="s">
        <v>19</v>
      </c>
      <c r="D31" s="18" t="s">
        <v>14</v>
      </c>
      <c r="E31" s="19">
        <v>600</v>
      </c>
      <c r="F31" s="20">
        <v>4.4664351851851899E-2</v>
      </c>
      <c r="G31" s="21">
        <f>ROUNDUP(ROUND(MAX(0,((F31-1/24)*1440*60)),0)/3,0)</f>
        <v>87</v>
      </c>
      <c r="H31" s="22">
        <f>E31-G31</f>
        <v>513</v>
      </c>
      <c r="I31" s="21">
        <f t="shared" si="0"/>
        <v>76</v>
      </c>
      <c r="K31" s="15"/>
      <c r="L31" s="15"/>
    </row>
    <row r="32" spans="1:12" ht="15.75" x14ac:dyDescent="0.3">
      <c r="A32" s="16">
        <f t="shared" si="1"/>
        <v>26</v>
      </c>
      <c r="B32" s="23"/>
      <c r="C32" s="17" t="s">
        <v>53</v>
      </c>
      <c r="D32" s="18" t="s">
        <v>14</v>
      </c>
      <c r="E32" s="19">
        <v>510</v>
      </c>
      <c r="F32" s="20">
        <v>4.1608796296296303E-2</v>
      </c>
      <c r="G32" s="21">
        <f>ROUNDUP(ROUND(MAX(0,((F32-1/24)*1440*60)),0)/3,0)</f>
        <v>0</v>
      </c>
      <c r="H32" s="22">
        <f>E32-G32</f>
        <v>510</v>
      </c>
      <c r="I32" s="21">
        <f t="shared" si="0"/>
        <v>75</v>
      </c>
      <c r="K32" s="15"/>
      <c r="L32" s="15"/>
    </row>
    <row r="33" spans="1:12" s="33" customFormat="1" ht="15.75" x14ac:dyDescent="0.3">
      <c r="A33" s="23">
        <f t="shared" si="1"/>
        <v>27</v>
      </c>
      <c r="B33" s="23">
        <v>4</v>
      </c>
      <c r="C33" s="38" t="s">
        <v>96</v>
      </c>
      <c r="D33" s="28" t="s">
        <v>17</v>
      </c>
      <c r="E33" s="34">
        <v>500</v>
      </c>
      <c r="F33" s="35">
        <v>4.0092592592592603E-2</v>
      </c>
      <c r="G33" s="34">
        <f>ROUNDUP(ROUND(MAX(0,((F33-1/24)*1440*60)),0)/3,0)</f>
        <v>0</v>
      </c>
      <c r="H33" s="36">
        <f>E33-G33</f>
        <v>500</v>
      </c>
      <c r="I33" s="34">
        <f t="shared" si="0"/>
        <v>74</v>
      </c>
      <c r="K33" s="37"/>
      <c r="L33" s="37"/>
    </row>
    <row r="34" spans="1:12" ht="15.75" x14ac:dyDescent="0.3">
      <c r="A34" s="16">
        <f t="shared" si="1"/>
        <v>28</v>
      </c>
      <c r="B34" s="23"/>
      <c r="C34" s="17" t="s">
        <v>63</v>
      </c>
      <c r="D34" s="18" t="s">
        <v>14</v>
      </c>
      <c r="E34" s="19">
        <v>500</v>
      </c>
      <c r="F34" s="20">
        <v>4.0949074074074103E-2</v>
      </c>
      <c r="G34" s="21">
        <f>ROUNDUP(ROUND(MAX(0,((F34-1/24)*1440*60)),0)/3,0)</f>
        <v>0</v>
      </c>
      <c r="H34" s="22">
        <f>E34-G34</f>
        <v>500</v>
      </c>
      <c r="I34" s="21">
        <f t="shared" si="0"/>
        <v>73</v>
      </c>
      <c r="K34" s="15"/>
      <c r="L34" s="15"/>
    </row>
    <row r="35" spans="1:12" ht="15.75" x14ac:dyDescent="0.3">
      <c r="A35" s="16">
        <f t="shared" si="1"/>
        <v>29</v>
      </c>
      <c r="B35" s="23"/>
      <c r="C35" s="17" t="s">
        <v>89</v>
      </c>
      <c r="D35" s="18" t="s">
        <v>14</v>
      </c>
      <c r="E35" s="19">
        <v>490</v>
      </c>
      <c r="F35" s="20">
        <v>4.1319444444444402E-2</v>
      </c>
      <c r="G35" s="21">
        <f>ROUNDUP(ROUND(MAX(0,((F35-1/24)*1440*60)),0)/3,0)</f>
        <v>0</v>
      </c>
      <c r="H35" s="22">
        <f>E35-G35</f>
        <v>490</v>
      </c>
      <c r="I35" s="21">
        <f t="shared" si="0"/>
        <v>72</v>
      </c>
      <c r="K35" s="15"/>
      <c r="L35" s="15"/>
    </row>
    <row r="36" spans="1:12" ht="15.75" x14ac:dyDescent="0.3">
      <c r="A36" s="16">
        <f t="shared" si="1"/>
        <v>30</v>
      </c>
      <c r="B36" s="23"/>
      <c r="C36" s="17" t="s">
        <v>91</v>
      </c>
      <c r="D36" s="18" t="s">
        <v>14</v>
      </c>
      <c r="E36" s="19">
        <v>480</v>
      </c>
      <c r="F36" s="20">
        <v>4.1550925925925901E-2</v>
      </c>
      <c r="G36" s="21">
        <f>ROUNDUP(ROUND(MAX(0,((F36-1/24)*1440*60)),0)/3,0)</f>
        <v>0</v>
      </c>
      <c r="H36" s="22">
        <f>E36-G36</f>
        <v>480</v>
      </c>
      <c r="I36" s="21">
        <f t="shared" si="0"/>
        <v>71</v>
      </c>
      <c r="K36" s="15"/>
      <c r="L36" s="15"/>
    </row>
    <row r="37" spans="1:12" s="33" customFormat="1" ht="15.75" x14ac:dyDescent="0.3">
      <c r="A37" s="23">
        <f t="shared" si="1"/>
        <v>31</v>
      </c>
      <c r="B37" s="23">
        <v>5</v>
      </c>
      <c r="C37" s="27" t="s">
        <v>49</v>
      </c>
      <c r="D37" s="28" t="s">
        <v>17</v>
      </c>
      <c r="E37" s="34">
        <v>470</v>
      </c>
      <c r="F37" s="35">
        <v>4.0949074074074103E-2</v>
      </c>
      <c r="G37" s="34">
        <f>ROUNDUP(ROUND(MAX(0,((F37-1/24)*1440*60)),0)/3,0)</f>
        <v>0</v>
      </c>
      <c r="H37" s="36">
        <f>E37-G37</f>
        <v>470</v>
      </c>
      <c r="I37" s="34">
        <f t="shared" si="0"/>
        <v>70</v>
      </c>
      <c r="K37" s="37"/>
      <c r="L37" s="37"/>
    </row>
    <row r="38" spans="1:12" s="33" customFormat="1" ht="15.75" x14ac:dyDescent="0.3">
      <c r="A38" s="23">
        <f t="shared" si="1"/>
        <v>32</v>
      </c>
      <c r="B38" s="23">
        <v>6</v>
      </c>
      <c r="C38" s="40" t="s">
        <v>98</v>
      </c>
      <c r="D38" s="28" t="s">
        <v>42</v>
      </c>
      <c r="E38" s="34">
        <v>490</v>
      </c>
      <c r="F38" s="35">
        <v>4.2384259259259302E-2</v>
      </c>
      <c r="G38" s="34">
        <f>ROUNDUP(ROUND(MAX(0,((F38-1/24)*1440*60)),0)/3,0)</f>
        <v>21</v>
      </c>
      <c r="H38" s="36">
        <f>E38-G38</f>
        <v>469</v>
      </c>
      <c r="I38" s="34">
        <f t="shared" si="0"/>
        <v>69</v>
      </c>
      <c r="K38" s="37"/>
      <c r="L38" s="37"/>
    </row>
    <row r="39" spans="1:12" s="33" customFormat="1" ht="15.75" x14ac:dyDescent="0.3">
      <c r="A39" s="23">
        <f t="shared" si="1"/>
        <v>33</v>
      </c>
      <c r="B39" s="23">
        <v>7</v>
      </c>
      <c r="C39" s="27" t="s">
        <v>59</v>
      </c>
      <c r="D39" s="28" t="s">
        <v>17</v>
      </c>
      <c r="E39" s="34">
        <v>460</v>
      </c>
      <c r="F39" s="35">
        <v>3.7175925925925897E-2</v>
      </c>
      <c r="G39" s="34">
        <f>ROUNDUP(ROUND(MAX(0,((F39-1/24)*1440*60)),0)/3,0)</f>
        <v>0</v>
      </c>
      <c r="H39" s="36">
        <f>E39-G39</f>
        <v>460</v>
      </c>
      <c r="I39" s="34">
        <f t="shared" si="0"/>
        <v>68</v>
      </c>
      <c r="K39" s="37"/>
      <c r="L39" s="37"/>
    </row>
    <row r="40" spans="1:12" s="33" customFormat="1" ht="15.75" x14ac:dyDescent="0.3">
      <c r="A40" s="23">
        <f t="shared" si="1"/>
        <v>34</v>
      </c>
      <c r="B40" s="23">
        <v>8</v>
      </c>
      <c r="C40" s="39" t="s">
        <v>81</v>
      </c>
      <c r="D40" s="28" t="s">
        <v>17</v>
      </c>
      <c r="E40" s="34">
        <v>500</v>
      </c>
      <c r="F40" s="35">
        <v>4.3055555555555597E-2</v>
      </c>
      <c r="G40" s="34">
        <f>ROUNDUP(ROUND(MAX(0,((F40-1/24)*1440*60)),0)/3,0)</f>
        <v>40</v>
      </c>
      <c r="H40" s="36">
        <f>E40-G40</f>
        <v>460</v>
      </c>
      <c r="I40" s="34">
        <f t="shared" ref="I40:I71" si="2">MAX(I39-1,1)</f>
        <v>67</v>
      </c>
      <c r="K40" s="37"/>
      <c r="L40" s="37"/>
    </row>
    <row r="41" spans="1:12" ht="15.75" x14ac:dyDescent="0.3">
      <c r="A41" s="16">
        <f t="shared" si="1"/>
        <v>35</v>
      </c>
      <c r="B41" s="23"/>
      <c r="C41" s="17" t="s">
        <v>33</v>
      </c>
      <c r="D41" s="18" t="s">
        <v>14</v>
      </c>
      <c r="E41" s="19">
        <v>450</v>
      </c>
      <c r="F41" s="20">
        <v>3.78587962962963E-2</v>
      </c>
      <c r="G41" s="21">
        <f>ROUNDUP(ROUND(MAX(0,((F41-1/24)*1440*60)),0)/3,0)</f>
        <v>0</v>
      </c>
      <c r="H41" s="22">
        <f>E41-G41</f>
        <v>450</v>
      </c>
      <c r="I41" s="21">
        <f t="shared" si="2"/>
        <v>66</v>
      </c>
      <c r="K41" s="15"/>
      <c r="L41" s="15"/>
    </row>
    <row r="42" spans="1:12" ht="15.75" x14ac:dyDescent="0.3">
      <c r="A42" s="16">
        <f t="shared" si="1"/>
        <v>36</v>
      </c>
      <c r="B42" s="23"/>
      <c r="C42" s="24" t="s">
        <v>55</v>
      </c>
      <c r="D42" s="18" t="s">
        <v>14</v>
      </c>
      <c r="E42" s="19">
        <v>450</v>
      </c>
      <c r="F42" s="20">
        <v>4.0127314814814803E-2</v>
      </c>
      <c r="G42" s="21">
        <f>ROUNDUP(ROUND(MAX(0,((F42-1/24)*1440*60)),0)/3,0)</f>
        <v>0</v>
      </c>
      <c r="H42" s="22">
        <f>E42-G42</f>
        <v>450</v>
      </c>
      <c r="I42" s="21">
        <f t="shared" si="2"/>
        <v>65</v>
      </c>
      <c r="K42" s="15"/>
      <c r="L42" s="15"/>
    </row>
    <row r="43" spans="1:12" ht="15.75" x14ac:dyDescent="0.3">
      <c r="A43" s="16">
        <f t="shared" si="1"/>
        <v>37</v>
      </c>
      <c r="B43" s="23"/>
      <c r="C43" s="17" t="s">
        <v>41</v>
      </c>
      <c r="D43" s="18" t="s">
        <v>14</v>
      </c>
      <c r="E43" s="19">
        <v>440</v>
      </c>
      <c r="F43" s="20">
        <v>4.1527777777777802E-2</v>
      </c>
      <c r="G43" s="21">
        <f>ROUNDUP(ROUND(MAX(0,((F43-1/24)*1440*60)),0)/3,0)</f>
        <v>0</v>
      </c>
      <c r="H43" s="22">
        <f>E43-G43</f>
        <v>440</v>
      </c>
      <c r="I43" s="21">
        <f t="shared" si="2"/>
        <v>64</v>
      </c>
      <c r="K43" s="15"/>
      <c r="L43" s="15"/>
    </row>
    <row r="44" spans="1:12" s="33" customFormat="1" ht="15.75" x14ac:dyDescent="0.3">
      <c r="A44" s="23">
        <f t="shared" si="1"/>
        <v>38</v>
      </c>
      <c r="B44" s="23">
        <v>9</v>
      </c>
      <c r="C44" s="27" t="s">
        <v>23</v>
      </c>
      <c r="D44" s="28" t="s">
        <v>17</v>
      </c>
      <c r="E44" s="34">
        <v>470</v>
      </c>
      <c r="F44" s="35">
        <v>4.27083333333333E-2</v>
      </c>
      <c r="G44" s="34">
        <f>ROUNDUP(ROUND(MAX(0,((F44-1/24)*1440*60)),0)/3,0)</f>
        <v>30</v>
      </c>
      <c r="H44" s="36">
        <f>E44-G44</f>
        <v>440</v>
      </c>
      <c r="I44" s="34">
        <f t="shared" si="2"/>
        <v>63</v>
      </c>
      <c r="K44" s="37"/>
      <c r="L44" s="37"/>
    </row>
    <row r="45" spans="1:12" s="33" customFormat="1" ht="15.75" x14ac:dyDescent="0.3">
      <c r="A45" s="23">
        <f t="shared" si="1"/>
        <v>39</v>
      </c>
      <c r="B45" s="23">
        <v>10</v>
      </c>
      <c r="C45" s="27" t="s">
        <v>34</v>
      </c>
      <c r="D45" s="28" t="s">
        <v>17</v>
      </c>
      <c r="E45" s="34">
        <v>430</v>
      </c>
      <c r="F45" s="35">
        <v>3.9687500000000001E-2</v>
      </c>
      <c r="G45" s="34">
        <f>ROUNDUP(ROUND(MAX(0,((F45-1/24)*1440*60)),0)/3,0)</f>
        <v>0</v>
      </c>
      <c r="H45" s="36">
        <f>E45-G45</f>
        <v>430</v>
      </c>
      <c r="I45" s="34">
        <f t="shared" si="2"/>
        <v>62</v>
      </c>
      <c r="K45" s="37"/>
      <c r="L45" s="37"/>
    </row>
    <row r="46" spans="1:12" s="33" customFormat="1" ht="15.75" x14ac:dyDescent="0.3">
      <c r="A46" s="23">
        <f t="shared" si="1"/>
        <v>40</v>
      </c>
      <c r="B46" s="23">
        <v>11</v>
      </c>
      <c r="C46" s="27" t="s">
        <v>45</v>
      </c>
      <c r="D46" s="28" t="s">
        <v>17</v>
      </c>
      <c r="E46" s="34">
        <v>430</v>
      </c>
      <c r="F46" s="35">
        <v>4.0150462962962999E-2</v>
      </c>
      <c r="G46" s="34">
        <f>ROUNDUP(ROUND(MAX(0,((F46-1/24)*1440*60)),0)/3,0)</f>
        <v>0</v>
      </c>
      <c r="H46" s="36">
        <f>E46-G46</f>
        <v>430</v>
      </c>
      <c r="I46" s="34">
        <f t="shared" si="2"/>
        <v>61</v>
      </c>
      <c r="K46" s="37"/>
      <c r="L46" s="37"/>
    </row>
    <row r="47" spans="1:12" ht="15.75" x14ac:dyDescent="0.3">
      <c r="A47" s="16">
        <f t="shared" si="1"/>
        <v>41</v>
      </c>
      <c r="B47" s="23"/>
      <c r="C47" s="17" t="s">
        <v>39</v>
      </c>
      <c r="D47" s="18" t="s">
        <v>14</v>
      </c>
      <c r="E47" s="19">
        <v>430</v>
      </c>
      <c r="F47" s="20">
        <v>4.1412037037036997E-2</v>
      </c>
      <c r="G47" s="21">
        <f>ROUNDUP(ROUND(MAX(0,((F47-1/24)*1440*60)),0)/3,0)</f>
        <v>0</v>
      </c>
      <c r="H47" s="22">
        <f>E47-G47</f>
        <v>430</v>
      </c>
      <c r="I47" s="21">
        <f t="shared" si="2"/>
        <v>60</v>
      </c>
      <c r="K47" s="15"/>
      <c r="L47" s="15"/>
    </row>
    <row r="48" spans="1:12" ht="15.75" x14ac:dyDescent="0.3">
      <c r="A48" s="16">
        <f t="shared" si="1"/>
        <v>42</v>
      </c>
      <c r="B48" s="23"/>
      <c r="C48" s="17" t="s">
        <v>76</v>
      </c>
      <c r="D48" s="18" t="s">
        <v>14</v>
      </c>
      <c r="E48" s="19">
        <v>420</v>
      </c>
      <c r="F48" s="20">
        <v>3.8634259259259299E-2</v>
      </c>
      <c r="G48" s="21">
        <f>ROUNDUP(ROUND(MAX(0,((F48-1/24)*1440*60)),0)/3,0)</f>
        <v>0</v>
      </c>
      <c r="H48" s="22">
        <f>E48-G48</f>
        <v>420</v>
      </c>
      <c r="I48" s="21">
        <f t="shared" si="2"/>
        <v>59</v>
      </c>
      <c r="K48" s="15"/>
      <c r="L48" s="15"/>
    </row>
    <row r="49" spans="1:12" s="33" customFormat="1" ht="15.75" x14ac:dyDescent="0.3">
      <c r="A49" s="23">
        <f t="shared" si="1"/>
        <v>43</v>
      </c>
      <c r="B49" s="23">
        <v>12</v>
      </c>
      <c r="C49" s="27" t="s">
        <v>77</v>
      </c>
      <c r="D49" s="28" t="s">
        <v>17</v>
      </c>
      <c r="E49" s="34">
        <v>420</v>
      </c>
      <c r="F49" s="35">
        <v>3.86805555555556E-2</v>
      </c>
      <c r="G49" s="34">
        <f>ROUNDUP(ROUND(MAX(0,((F49-1/24)*1440*60)),0)/3,0)</f>
        <v>0</v>
      </c>
      <c r="H49" s="36">
        <f>E49-G49</f>
        <v>420</v>
      </c>
      <c r="I49" s="34">
        <f t="shared" si="2"/>
        <v>58</v>
      </c>
      <c r="K49" s="37"/>
      <c r="L49" s="37"/>
    </row>
    <row r="50" spans="1:12" s="33" customFormat="1" ht="15.75" x14ac:dyDescent="0.3">
      <c r="A50" s="23">
        <f t="shared" si="1"/>
        <v>44</v>
      </c>
      <c r="B50" s="23">
        <v>13</v>
      </c>
      <c r="C50" s="27" t="s">
        <v>84</v>
      </c>
      <c r="D50" s="28" t="s">
        <v>17</v>
      </c>
      <c r="E50" s="34">
        <v>420</v>
      </c>
      <c r="F50" s="35">
        <v>4.05439814814815E-2</v>
      </c>
      <c r="G50" s="34">
        <f>ROUNDUP(ROUND(MAX(0,((F50-1/24)*1440*60)),0)/3,0)</f>
        <v>0</v>
      </c>
      <c r="H50" s="36">
        <f>E50-G50</f>
        <v>420</v>
      </c>
      <c r="I50" s="34">
        <f t="shared" si="2"/>
        <v>57</v>
      </c>
      <c r="K50" s="37"/>
      <c r="L50" s="37"/>
    </row>
    <row r="51" spans="1:12" ht="15.75" x14ac:dyDescent="0.3">
      <c r="A51" s="16">
        <f t="shared" si="1"/>
        <v>45</v>
      </c>
      <c r="B51" s="23"/>
      <c r="C51" s="17" t="s">
        <v>78</v>
      </c>
      <c r="D51" s="18" t="s">
        <v>14</v>
      </c>
      <c r="E51" s="19">
        <v>420</v>
      </c>
      <c r="F51" s="20">
        <v>4.0555555555555602E-2</v>
      </c>
      <c r="G51" s="21">
        <f>ROUNDUP(ROUND(MAX(0,((F51-1/24)*1440*60)),0)/3,0)</f>
        <v>0</v>
      </c>
      <c r="H51" s="22">
        <f>E51-G51</f>
        <v>420</v>
      </c>
      <c r="I51" s="21">
        <f t="shared" si="2"/>
        <v>56</v>
      </c>
      <c r="K51" s="15"/>
      <c r="L51" s="15"/>
    </row>
    <row r="52" spans="1:12" ht="15.75" x14ac:dyDescent="0.3">
      <c r="A52" s="16">
        <f t="shared" si="1"/>
        <v>46</v>
      </c>
      <c r="B52" s="23"/>
      <c r="C52" s="17" t="s">
        <v>95</v>
      </c>
      <c r="D52" s="18" t="s">
        <v>14</v>
      </c>
      <c r="E52" s="19">
        <v>470</v>
      </c>
      <c r="F52" s="20">
        <v>4.3506944444444397E-2</v>
      </c>
      <c r="G52" s="21">
        <f>ROUNDUP(ROUND(MAX(0,((F52-1/24)*1440*60)),0)/3,0)</f>
        <v>53</v>
      </c>
      <c r="H52" s="22">
        <f>E52-G52</f>
        <v>417</v>
      </c>
      <c r="I52" s="21">
        <f t="shared" si="2"/>
        <v>55</v>
      </c>
      <c r="K52" s="15"/>
      <c r="L52" s="15"/>
    </row>
    <row r="53" spans="1:12" ht="15.75" x14ac:dyDescent="0.3">
      <c r="A53" s="16">
        <f t="shared" si="1"/>
        <v>47</v>
      </c>
      <c r="B53" s="23"/>
      <c r="C53" s="17" t="s">
        <v>15</v>
      </c>
      <c r="D53" s="18" t="s">
        <v>14</v>
      </c>
      <c r="E53" s="19">
        <v>410</v>
      </c>
      <c r="F53" s="20">
        <v>4.1423611111111099E-2</v>
      </c>
      <c r="G53" s="21">
        <f>ROUNDUP(ROUND(MAX(0,((F53-1/24)*1440*60)),0)/3,0)</f>
        <v>0</v>
      </c>
      <c r="H53" s="22">
        <f>E53-G53</f>
        <v>410</v>
      </c>
      <c r="I53" s="21">
        <f t="shared" si="2"/>
        <v>54</v>
      </c>
      <c r="K53" s="15"/>
      <c r="L53" s="15"/>
    </row>
    <row r="54" spans="1:12" s="33" customFormat="1" ht="15.75" x14ac:dyDescent="0.3">
      <c r="A54" s="23">
        <f t="shared" si="1"/>
        <v>48</v>
      </c>
      <c r="B54" s="25">
        <v>14</v>
      </c>
      <c r="C54" s="27" t="s">
        <v>43</v>
      </c>
      <c r="D54" s="28" t="s">
        <v>17</v>
      </c>
      <c r="E54" s="34">
        <v>410</v>
      </c>
      <c r="F54" s="35">
        <v>4.1666666666666699E-2</v>
      </c>
      <c r="G54" s="34">
        <f>ROUNDUP(ROUND(MAX(0,((F54-1/24)*1440*60)),0)/3,0)</f>
        <v>0</v>
      </c>
      <c r="H54" s="36">
        <f>E54-G54</f>
        <v>410</v>
      </c>
      <c r="I54" s="34">
        <f t="shared" si="2"/>
        <v>53</v>
      </c>
      <c r="K54" s="37"/>
      <c r="L54" s="37"/>
    </row>
    <row r="55" spans="1:12" ht="15.75" x14ac:dyDescent="0.3">
      <c r="A55" s="16">
        <f t="shared" si="1"/>
        <v>49</v>
      </c>
      <c r="B55" s="23"/>
      <c r="C55" s="17" t="s">
        <v>79</v>
      </c>
      <c r="D55" s="18" t="s">
        <v>14</v>
      </c>
      <c r="E55" s="19">
        <v>410</v>
      </c>
      <c r="F55" s="20">
        <v>4.1666666666666699E-2</v>
      </c>
      <c r="G55" s="21">
        <f>ROUNDUP(ROUND(MAX(0,((F55-1/24)*1440*60)),0)/3,0)</f>
        <v>0</v>
      </c>
      <c r="H55" s="22">
        <f>E55-G55</f>
        <v>410</v>
      </c>
      <c r="I55" s="21">
        <f t="shared" si="2"/>
        <v>52</v>
      </c>
    </row>
    <row r="56" spans="1:12" s="33" customFormat="1" ht="15.75" x14ac:dyDescent="0.3">
      <c r="A56" s="23">
        <f t="shared" si="1"/>
        <v>50</v>
      </c>
      <c r="B56" s="23">
        <v>15</v>
      </c>
      <c r="C56" s="27" t="s">
        <v>57</v>
      </c>
      <c r="D56" s="28" t="s">
        <v>17</v>
      </c>
      <c r="E56" s="34">
        <v>400</v>
      </c>
      <c r="F56" s="35">
        <v>3.6527777777777798E-2</v>
      </c>
      <c r="G56" s="34">
        <f>ROUNDUP(ROUND(MAX(0,((F56-1/24)*1440*60)),0)/3,0)</f>
        <v>0</v>
      </c>
      <c r="H56" s="36">
        <f>E56-G56</f>
        <v>400</v>
      </c>
      <c r="I56" s="34">
        <f t="shared" si="2"/>
        <v>51</v>
      </c>
    </row>
    <row r="57" spans="1:12" s="33" customFormat="1" ht="15.75" x14ac:dyDescent="0.3">
      <c r="A57" s="23">
        <f t="shared" si="1"/>
        <v>51</v>
      </c>
      <c r="B57" s="23">
        <v>16</v>
      </c>
      <c r="C57" s="27" t="s">
        <v>54</v>
      </c>
      <c r="D57" s="28" t="s">
        <v>17</v>
      </c>
      <c r="E57" s="34">
        <v>400</v>
      </c>
      <c r="F57" s="35">
        <v>3.6539351851851899E-2</v>
      </c>
      <c r="G57" s="34">
        <f>ROUNDUP(ROUND(MAX(0,((F57-1/24)*1440*60)),0)/3,0)</f>
        <v>0</v>
      </c>
      <c r="H57" s="36">
        <f>E57-G57</f>
        <v>400</v>
      </c>
      <c r="I57" s="34">
        <f t="shared" si="2"/>
        <v>50</v>
      </c>
    </row>
    <row r="58" spans="1:12" s="33" customFormat="1" ht="15.75" x14ac:dyDescent="0.3">
      <c r="A58" s="23">
        <f t="shared" si="1"/>
        <v>52</v>
      </c>
      <c r="B58" s="23">
        <v>17</v>
      </c>
      <c r="C58" s="27" t="s">
        <v>18</v>
      </c>
      <c r="D58" s="28" t="s">
        <v>17</v>
      </c>
      <c r="E58" s="34">
        <v>400</v>
      </c>
      <c r="F58" s="35">
        <v>3.99884259259259E-2</v>
      </c>
      <c r="G58" s="34">
        <f>ROUNDUP(ROUND(MAX(0,((F58-1/24)*1440*60)),0)/3,0)</f>
        <v>0</v>
      </c>
      <c r="H58" s="36">
        <f>E58-G58</f>
        <v>400</v>
      </c>
      <c r="I58" s="34">
        <f t="shared" si="2"/>
        <v>49</v>
      </c>
    </row>
    <row r="59" spans="1:12" ht="15.75" x14ac:dyDescent="0.3">
      <c r="A59" s="16">
        <f t="shared" si="1"/>
        <v>53</v>
      </c>
      <c r="B59" s="23"/>
      <c r="C59" s="17" t="s">
        <v>13</v>
      </c>
      <c r="D59" s="18" t="s">
        <v>14</v>
      </c>
      <c r="E59" s="19">
        <v>400</v>
      </c>
      <c r="F59" s="20">
        <v>4.0949074074074103E-2</v>
      </c>
      <c r="G59" s="21">
        <f>ROUNDUP(ROUND(MAX(0,((F59-1/24)*1440*60)),0)/3,0)</f>
        <v>0</v>
      </c>
      <c r="H59" s="22">
        <f>E59-G59</f>
        <v>400</v>
      </c>
      <c r="I59" s="21">
        <f t="shared" si="2"/>
        <v>48</v>
      </c>
    </row>
    <row r="60" spans="1:12" s="33" customFormat="1" ht="15.75" x14ac:dyDescent="0.3">
      <c r="A60" s="23">
        <f t="shared" si="1"/>
        <v>54</v>
      </c>
      <c r="B60" s="23">
        <v>18</v>
      </c>
      <c r="C60" s="27" t="s">
        <v>40</v>
      </c>
      <c r="D60" s="28" t="s">
        <v>17</v>
      </c>
      <c r="E60" s="34">
        <v>410</v>
      </c>
      <c r="F60" s="35">
        <v>4.2002314814814798E-2</v>
      </c>
      <c r="G60" s="34">
        <f>ROUNDUP(ROUND(MAX(0,((F60-1/24)*1440*60)),0)/3,0)</f>
        <v>10</v>
      </c>
      <c r="H60" s="36">
        <f>E60-G60</f>
        <v>400</v>
      </c>
      <c r="I60" s="34">
        <f t="shared" si="2"/>
        <v>47</v>
      </c>
    </row>
    <row r="61" spans="1:12" s="33" customFormat="1" ht="15.75" x14ac:dyDescent="0.3">
      <c r="A61" s="23">
        <f t="shared" si="1"/>
        <v>55</v>
      </c>
      <c r="B61" s="23">
        <v>19</v>
      </c>
      <c r="C61" s="27" t="s">
        <v>38</v>
      </c>
      <c r="D61" s="28" t="s">
        <v>17</v>
      </c>
      <c r="E61" s="34">
        <v>440</v>
      </c>
      <c r="F61" s="35">
        <v>4.3194444444444403E-2</v>
      </c>
      <c r="G61" s="34">
        <f>ROUNDUP(ROUND(MAX(0,((F61-1/24)*1440*60)),0)/3,0)</f>
        <v>44</v>
      </c>
      <c r="H61" s="36">
        <f>E61-G61</f>
        <v>396</v>
      </c>
      <c r="I61" s="34">
        <f t="shared" si="2"/>
        <v>46</v>
      </c>
    </row>
    <row r="62" spans="1:12" ht="15.75" x14ac:dyDescent="0.3">
      <c r="A62" s="16">
        <f t="shared" si="1"/>
        <v>56</v>
      </c>
      <c r="B62" s="23"/>
      <c r="C62" s="17" t="s">
        <v>74</v>
      </c>
      <c r="D62" s="18" t="s">
        <v>14</v>
      </c>
      <c r="E62" s="19">
        <v>390</v>
      </c>
      <c r="F62" s="20">
        <v>4.0601851851851903E-2</v>
      </c>
      <c r="G62" s="21">
        <f>ROUNDUP(ROUND(MAX(0,((F62-1/24)*1440*60)),0)/3,0)</f>
        <v>0</v>
      </c>
      <c r="H62" s="22">
        <f>E62-G62</f>
        <v>390</v>
      </c>
      <c r="I62" s="21">
        <f t="shared" si="2"/>
        <v>45</v>
      </c>
    </row>
    <row r="63" spans="1:12" ht="15.75" x14ac:dyDescent="0.3">
      <c r="A63" s="16">
        <f t="shared" si="1"/>
        <v>57</v>
      </c>
      <c r="B63" s="23"/>
      <c r="C63" s="17" t="s">
        <v>85</v>
      </c>
      <c r="D63" s="18" t="s">
        <v>14</v>
      </c>
      <c r="E63" s="19">
        <v>450</v>
      </c>
      <c r="F63" s="20">
        <v>4.4027777777777798E-2</v>
      </c>
      <c r="G63" s="21">
        <f>ROUNDUP(ROUND(MAX(0,((F63-1/24)*1440*60)),0)/3,0)</f>
        <v>68</v>
      </c>
      <c r="H63" s="22">
        <f>E63-G63</f>
        <v>382</v>
      </c>
      <c r="I63" s="21">
        <f t="shared" si="2"/>
        <v>44</v>
      </c>
    </row>
    <row r="64" spans="1:12" ht="15.75" x14ac:dyDescent="0.3">
      <c r="A64" s="16">
        <f t="shared" si="1"/>
        <v>58</v>
      </c>
      <c r="B64" s="23"/>
      <c r="C64" s="17" t="s">
        <v>52</v>
      </c>
      <c r="D64" s="18" t="s">
        <v>14</v>
      </c>
      <c r="E64" s="19">
        <v>440</v>
      </c>
      <c r="F64" s="20">
        <v>4.3715277777777797E-2</v>
      </c>
      <c r="G64" s="21">
        <f>ROUNDUP(ROUND(MAX(0,((F64-1/24)*1440*60)),0)/3,0)</f>
        <v>59</v>
      </c>
      <c r="H64" s="22">
        <f>E64-G64</f>
        <v>381</v>
      </c>
      <c r="I64" s="21">
        <f t="shared" si="2"/>
        <v>43</v>
      </c>
    </row>
    <row r="65" spans="1:9" s="33" customFormat="1" ht="15.75" x14ac:dyDescent="0.3">
      <c r="A65" s="23">
        <f t="shared" si="1"/>
        <v>59</v>
      </c>
      <c r="B65" s="23">
        <v>20</v>
      </c>
      <c r="C65" s="27" t="s">
        <v>83</v>
      </c>
      <c r="D65" s="28" t="s">
        <v>17</v>
      </c>
      <c r="E65" s="34">
        <v>380</v>
      </c>
      <c r="F65" s="35">
        <v>3.95717592592593E-2</v>
      </c>
      <c r="G65" s="34">
        <f>ROUNDUP(ROUND(MAX(0,((F65-1/24)*1440*60)),0)/3,0)</f>
        <v>0</v>
      </c>
      <c r="H65" s="36">
        <f>E65-G65</f>
        <v>380</v>
      </c>
      <c r="I65" s="34">
        <f t="shared" si="2"/>
        <v>42</v>
      </c>
    </row>
    <row r="66" spans="1:9" s="33" customFormat="1" ht="15.75" x14ac:dyDescent="0.3">
      <c r="A66" s="23">
        <f t="shared" si="1"/>
        <v>60</v>
      </c>
      <c r="B66" s="23">
        <v>21</v>
      </c>
      <c r="C66" s="27" t="s">
        <v>71</v>
      </c>
      <c r="D66" s="28" t="s">
        <v>17</v>
      </c>
      <c r="E66" s="34">
        <v>380</v>
      </c>
      <c r="F66" s="35">
        <v>4.05439814814815E-2</v>
      </c>
      <c r="G66" s="34">
        <f>ROUNDUP(ROUND(MAX(0,((F66-1/24)*1440*60)),0)/3,0)</f>
        <v>0</v>
      </c>
      <c r="H66" s="36">
        <f>E66-G66</f>
        <v>380</v>
      </c>
      <c r="I66" s="34">
        <f t="shared" si="2"/>
        <v>41</v>
      </c>
    </row>
    <row r="67" spans="1:9" ht="15.75" x14ac:dyDescent="0.3">
      <c r="A67" s="16">
        <f t="shared" si="1"/>
        <v>61</v>
      </c>
      <c r="B67" s="23"/>
      <c r="C67" s="17" t="s">
        <v>24</v>
      </c>
      <c r="D67" s="18" t="s">
        <v>14</v>
      </c>
      <c r="E67" s="19">
        <v>370</v>
      </c>
      <c r="F67" s="20">
        <v>4.0208333333333297E-2</v>
      </c>
      <c r="G67" s="21">
        <f>ROUNDUP(ROUND(MAX(0,((F67-1/24)*1440*60)),0)/3,0)</f>
        <v>0</v>
      </c>
      <c r="H67" s="22">
        <f>E67-G67</f>
        <v>370</v>
      </c>
      <c r="I67" s="21">
        <f t="shared" si="2"/>
        <v>40</v>
      </c>
    </row>
    <row r="68" spans="1:9" s="33" customFormat="1" ht="15.75" x14ac:dyDescent="0.3">
      <c r="A68" s="23">
        <f t="shared" si="1"/>
        <v>62</v>
      </c>
      <c r="B68" s="23">
        <v>22</v>
      </c>
      <c r="C68" s="27" t="s">
        <v>87</v>
      </c>
      <c r="D68" s="28" t="s">
        <v>17</v>
      </c>
      <c r="E68" s="34">
        <v>340</v>
      </c>
      <c r="F68" s="35">
        <v>3.7650462962962997E-2</v>
      </c>
      <c r="G68" s="34">
        <f>ROUNDUP(ROUND(MAX(0,((F68-1/24)*1440*60)),0)/3,0)</f>
        <v>0</v>
      </c>
      <c r="H68" s="36">
        <f>E68-G68</f>
        <v>340</v>
      </c>
      <c r="I68" s="34">
        <f t="shared" si="2"/>
        <v>39</v>
      </c>
    </row>
    <row r="69" spans="1:9" s="33" customFormat="1" ht="15.75" x14ac:dyDescent="0.3">
      <c r="A69" s="23">
        <f t="shared" si="1"/>
        <v>63</v>
      </c>
      <c r="B69" s="23">
        <v>23</v>
      </c>
      <c r="C69" s="27" t="s">
        <v>66</v>
      </c>
      <c r="D69" s="28" t="s">
        <v>17</v>
      </c>
      <c r="E69" s="34">
        <v>330</v>
      </c>
      <c r="F69" s="35">
        <v>3.8530092592592602E-2</v>
      </c>
      <c r="G69" s="34">
        <f>ROUNDUP(ROUND(MAX(0,((F69-1/24)*1440*60)),0)/3,0)</f>
        <v>0</v>
      </c>
      <c r="H69" s="36">
        <f>E69-G69</f>
        <v>330</v>
      </c>
      <c r="I69" s="34">
        <f t="shared" si="2"/>
        <v>38</v>
      </c>
    </row>
    <row r="70" spans="1:9" s="33" customFormat="1" ht="15.75" x14ac:dyDescent="0.3">
      <c r="A70" s="23">
        <f t="shared" si="1"/>
        <v>64</v>
      </c>
      <c r="B70" s="23">
        <v>24</v>
      </c>
      <c r="C70" s="27" t="s">
        <v>31</v>
      </c>
      <c r="D70" s="28" t="s">
        <v>17</v>
      </c>
      <c r="E70" s="34">
        <v>330</v>
      </c>
      <c r="F70" s="35">
        <v>3.9201388888888897E-2</v>
      </c>
      <c r="G70" s="34">
        <f>ROUNDUP(ROUND(MAX(0,((F70-1/24)*1440*60)),0)/3,0)</f>
        <v>0</v>
      </c>
      <c r="H70" s="36">
        <f>E70-G70</f>
        <v>330</v>
      </c>
      <c r="I70" s="34">
        <f t="shared" si="2"/>
        <v>37</v>
      </c>
    </row>
    <row r="71" spans="1:9" s="33" customFormat="1" ht="15.75" x14ac:dyDescent="0.3">
      <c r="A71" s="23">
        <f t="shared" si="1"/>
        <v>65</v>
      </c>
      <c r="B71" s="23">
        <v>25</v>
      </c>
      <c r="C71" s="27" t="s">
        <v>72</v>
      </c>
      <c r="D71" s="28" t="s">
        <v>17</v>
      </c>
      <c r="E71" s="34">
        <v>330</v>
      </c>
      <c r="F71" s="35">
        <v>4.1666666666666699E-2</v>
      </c>
      <c r="G71" s="34">
        <f>ROUNDUP(ROUND(MAX(0,((F71-1/24)*1440*60)),0)/3,0)</f>
        <v>0</v>
      </c>
      <c r="H71" s="36">
        <f>E71-G71</f>
        <v>330</v>
      </c>
      <c r="I71" s="34">
        <f t="shared" si="2"/>
        <v>36</v>
      </c>
    </row>
    <row r="72" spans="1:9" ht="15.75" x14ac:dyDescent="0.3">
      <c r="A72" s="16">
        <f t="shared" si="1"/>
        <v>66</v>
      </c>
      <c r="B72" s="23"/>
      <c r="C72" s="17" t="s">
        <v>67</v>
      </c>
      <c r="D72" s="18" t="s">
        <v>14</v>
      </c>
      <c r="E72" s="19">
        <v>390</v>
      </c>
      <c r="F72" s="20">
        <v>4.3923611111111101E-2</v>
      </c>
      <c r="G72" s="21">
        <f>ROUNDUP(ROUND(MAX(0,((F72-1/24)*1440*60)),0)/3,0)</f>
        <v>65</v>
      </c>
      <c r="H72" s="22">
        <f>E72-G72</f>
        <v>325</v>
      </c>
      <c r="I72" s="21">
        <f t="shared" ref="I72:I89" si="3">MAX(I71-1,1)</f>
        <v>35</v>
      </c>
    </row>
    <row r="73" spans="1:9" s="33" customFormat="1" ht="15.75" x14ac:dyDescent="0.3">
      <c r="A73" s="23">
        <f t="shared" ref="A73:A89" si="4">A72+1</f>
        <v>67</v>
      </c>
      <c r="B73" s="23">
        <v>26</v>
      </c>
      <c r="C73" s="27" t="s">
        <v>16</v>
      </c>
      <c r="D73" s="28" t="s">
        <v>17</v>
      </c>
      <c r="E73" s="34">
        <v>320</v>
      </c>
      <c r="F73" s="35">
        <v>3.9375E-2</v>
      </c>
      <c r="G73" s="34">
        <f>ROUNDUP(ROUND(MAX(0,((F73-1/24)*1440*60)),0)/3,0)</f>
        <v>0</v>
      </c>
      <c r="H73" s="36">
        <f>E73-G73</f>
        <v>320</v>
      </c>
      <c r="I73" s="34">
        <f t="shared" si="3"/>
        <v>34</v>
      </c>
    </row>
    <row r="74" spans="1:9" s="33" customFormat="1" ht="15.75" x14ac:dyDescent="0.3">
      <c r="A74" s="23">
        <f t="shared" si="4"/>
        <v>68</v>
      </c>
      <c r="B74" s="23">
        <v>27</v>
      </c>
      <c r="C74" s="27" t="s">
        <v>50</v>
      </c>
      <c r="D74" s="28" t="s">
        <v>42</v>
      </c>
      <c r="E74" s="34">
        <v>340</v>
      </c>
      <c r="F74" s="35">
        <v>4.2523148148148199E-2</v>
      </c>
      <c r="G74" s="34">
        <f>ROUNDUP(ROUND(MAX(0,((F74-1/24)*1440*60)),0)/3,0)</f>
        <v>25</v>
      </c>
      <c r="H74" s="36">
        <f>E74-G74</f>
        <v>315</v>
      </c>
      <c r="I74" s="34">
        <f t="shared" si="3"/>
        <v>33</v>
      </c>
    </row>
    <row r="75" spans="1:9" ht="15.75" x14ac:dyDescent="0.3">
      <c r="A75" s="16">
        <f t="shared" si="4"/>
        <v>69</v>
      </c>
      <c r="B75" s="23"/>
      <c r="C75" s="17" t="s">
        <v>60</v>
      </c>
      <c r="D75" s="18" t="s">
        <v>14</v>
      </c>
      <c r="E75" s="19">
        <v>310</v>
      </c>
      <c r="F75" s="20">
        <v>4.1875000000000002E-2</v>
      </c>
      <c r="G75" s="21">
        <f>ROUNDUP(ROUND(MAX(0,((F75-1/24)*1440*60)),0)/3,0)</f>
        <v>6</v>
      </c>
      <c r="H75" s="22">
        <f>E75-G75</f>
        <v>304</v>
      </c>
      <c r="I75" s="21">
        <f t="shared" si="3"/>
        <v>32</v>
      </c>
    </row>
    <row r="76" spans="1:9" ht="15.75" x14ac:dyDescent="0.3">
      <c r="A76" s="16">
        <f t="shared" si="4"/>
        <v>70</v>
      </c>
      <c r="B76" s="23"/>
      <c r="C76" s="17" t="s">
        <v>30</v>
      </c>
      <c r="D76" s="18" t="s">
        <v>14</v>
      </c>
      <c r="E76" s="19">
        <v>300</v>
      </c>
      <c r="F76" s="20">
        <v>3.7743055555555599E-2</v>
      </c>
      <c r="G76" s="21">
        <f>ROUNDUP(ROUND(MAX(0,((F76-1/24)*1440*60)),0)/3,0)</f>
        <v>0</v>
      </c>
      <c r="H76" s="22">
        <f>E76-G76</f>
        <v>300</v>
      </c>
      <c r="I76" s="21">
        <f t="shared" si="3"/>
        <v>31</v>
      </c>
    </row>
    <row r="77" spans="1:9" ht="15.75" x14ac:dyDescent="0.3">
      <c r="A77" s="16">
        <f t="shared" si="4"/>
        <v>71</v>
      </c>
      <c r="B77" s="23"/>
      <c r="C77" s="17" t="s">
        <v>80</v>
      </c>
      <c r="D77" s="18" t="s">
        <v>14</v>
      </c>
      <c r="E77" s="19">
        <v>320</v>
      </c>
      <c r="F77" s="20">
        <v>4.2523148148148199E-2</v>
      </c>
      <c r="G77" s="21">
        <f>ROUNDUP(ROUND(MAX(0,((F77-1/24)*1440*60)),0)/3,0)</f>
        <v>25</v>
      </c>
      <c r="H77" s="22">
        <f>E77-G77</f>
        <v>295</v>
      </c>
      <c r="I77" s="21">
        <f t="shared" si="3"/>
        <v>30</v>
      </c>
    </row>
    <row r="78" spans="1:9" s="33" customFormat="1" ht="15.75" x14ac:dyDescent="0.3">
      <c r="A78" s="23">
        <f t="shared" si="4"/>
        <v>72</v>
      </c>
      <c r="B78" s="23">
        <v>28</v>
      </c>
      <c r="C78" s="27" t="s">
        <v>22</v>
      </c>
      <c r="D78" s="28" t="s">
        <v>17</v>
      </c>
      <c r="E78" s="34">
        <v>290</v>
      </c>
      <c r="F78" s="35">
        <v>3.7245370370370401E-2</v>
      </c>
      <c r="G78" s="34">
        <f>ROUNDUP(ROUND(MAX(0,((F78-1/24)*1440*60)),0)/3,0)</f>
        <v>0</v>
      </c>
      <c r="H78" s="36">
        <f>E78-G78</f>
        <v>290</v>
      </c>
      <c r="I78" s="34">
        <f t="shared" si="3"/>
        <v>29</v>
      </c>
    </row>
    <row r="79" spans="1:9" ht="15.75" x14ac:dyDescent="0.3">
      <c r="A79" s="16">
        <f t="shared" si="4"/>
        <v>73</v>
      </c>
      <c r="B79" s="23"/>
      <c r="C79" s="17" t="s">
        <v>86</v>
      </c>
      <c r="D79" s="18" t="s">
        <v>14</v>
      </c>
      <c r="E79" s="19">
        <v>320</v>
      </c>
      <c r="F79" s="20">
        <v>4.3171296296296298E-2</v>
      </c>
      <c r="G79" s="21">
        <f>ROUNDUP(ROUND(MAX(0,((F79-1/24)*1440*60)),0)/3,0)</f>
        <v>44</v>
      </c>
      <c r="H79" s="22">
        <f>E79-G79</f>
        <v>276</v>
      </c>
      <c r="I79" s="21">
        <f t="shared" si="3"/>
        <v>28</v>
      </c>
    </row>
    <row r="80" spans="1:9" ht="15.75" x14ac:dyDescent="0.3">
      <c r="A80" s="16">
        <f t="shared" si="4"/>
        <v>74</v>
      </c>
      <c r="B80" s="23"/>
      <c r="C80" s="17" t="s">
        <v>36</v>
      </c>
      <c r="D80" s="18" t="s">
        <v>14</v>
      </c>
      <c r="E80" s="19">
        <v>350</v>
      </c>
      <c r="F80" s="20">
        <v>4.4328703703703697E-2</v>
      </c>
      <c r="G80" s="21">
        <f>ROUNDUP(ROUND(MAX(0,((F80-1/24)*1440*60)),0)/3,0)</f>
        <v>77</v>
      </c>
      <c r="H80" s="22">
        <f>E80-G80</f>
        <v>273</v>
      </c>
      <c r="I80" s="21">
        <f t="shared" si="3"/>
        <v>27</v>
      </c>
    </row>
    <row r="81" spans="1:9" ht="15.75" x14ac:dyDescent="0.3">
      <c r="A81" s="16">
        <f t="shared" si="4"/>
        <v>75</v>
      </c>
      <c r="B81" s="23"/>
      <c r="C81" s="17" t="s">
        <v>88</v>
      </c>
      <c r="D81" s="18" t="s">
        <v>14</v>
      </c>
      <c r="E81" s="19">
        <v>270</v>
      </c>
      <c r="F81" s="20">
        <v>4.1608796296296303E-2</v>
      </c>
      <c r="G81" s="21">
        <f>ROUNDUP(ROUND(MAX(0,((F81-1/24)*1440*60)),0)/3,0)</f>
        <v>0</v>
      </c>
      <c r="H81" s="22">
        <f>E81-G81</f>
        <v>270</v>
      </c>
      <c r="I81" s="21">
        <f t="shared" si="3"/>
        <v>26</v>
      </c>
    </row>
    <row r="82" spans="1:9" s="33" customFormat="1" ht="15.75" x14ac:dyDescent="0.3">
      <c r="A82" s="23">
        <f t="shared" si="4"/>
        <v>76</v>
      </c>
      <c r="B82" s="23">
        <v>29</v>
      </c>
      <c r="C82" s="27" t="s">
        <v>26</v>
      </c>
      <c r="D82" s="28" t="s">
        <v>17</v>
      </c>
      <c r="E82" s="34">
        <v>290</v>
      </c>
      <c r="F82" s="35">
        <v>4.2500000000000003E-2</v>
      </c>
      <c r="G82" s="34">
        <f>ROUNDUP(ROUND(MAX(0,((F82-1/24)*1440*60)),0)/3,0)</f>
        <v>24</v>
      </c>
      <c r="H82" s="36">
        <f>E82-G82</f>
        <v>266</v>
      </c>
      <c r="I82" s="34">
        <f t="shared" si="3"/>
        <v>25</v>
      </c>
    </row>
    <row r="83" spans="1:9" s="33" customFormat="1" ht="15.75" x14ac:dyDescent="0.3">
      <c r="A83" s="23">
        <f t="shared" si="4"/>
        <v>77</v>
      </c>
      <c r="B83" s="23">
        <v>30</v>
      </c>
      <c r="C83" s="27" t="s">
        <v>70</v>
      </c>
      <c r="D83" s="28" t="s">
        <v>17</v>
      </c>
      <c r="E83" s="34">
        <v>260</v>
      </c>
      <c r="F83" s="35">
        <v>3.8356481481481498E-2</v>
      </c>
      <c r="G83" s="34">
        <f>ROUNDUP(ROUND(MAX(0,((F83-1/24)*1440*60)),0)/3,0)</f>
        <v>0</v>
      </c>
      <c r="H83" s="36">
        <f>E83-G83</f>
        <v>260</v>
      </c>
      <c r="I83" s="34">
        <f t="shared" si="3"/>
        <v>24</v>
      </c>
    </row>
    <row r="84" spans="1:9" s="33" customFormat="1" ht="15.75" x14ac:dyDescent="0.3">
      <c r="A84" s="23">
        <f t="shared" si="4"/>
        <v>78</v>
      </c>
      <c r="B84" s="23">
        <v>31</v>
      </c>
      <c r="C84" s="27" t="s">
        <v>69</v>
      </c>
      <c r="D84" s="28" t="s">
        <v>17</v>
      </c>
      <c r="E84" s="34">
        <v>260</v>
      </c>
      <c r="F84" s="35">
        <v>3.83680555555556E-2</v>
      </c>
      <c r="G84" s="34">
        <f>ROUNDUP(ROUND(MAX(0,((F84-1/24)*1440*60)),0)/3,0)</f>
        <v>0</v>
      </c>
      <c r="H84" s="36">
        <f>E84-G84</f>
        <v>260</v>
      </c>
      <c r="I84" s="34">
        <f t="shared" si="3"/>
        <v>23</v>
      </c>
    </row>
    <row r="85" spans="1:9" ht="15.75" x14ac:dyDescent="0.3">
      <c r="A85" s="16">
        <f t="shared" si="4"/>
        <v>79</v>
      </c>
      <c r="B85" s="23"/>
      <c r="C85" s="17" t="s">
        <v>47</v>
      </c>
      <c r="D85" s="18" t="s">
        <v>14</v>
      </c>
      <c r="E85" s="19">
        <v>250</v>
      </c>
      <c r="F85" s="20">
        <v>3.5648148148148102E-2</v>
      </c>
      <c r="G85" s="21">
        <f>ROUNDUP(ROUND(MAX(0,((F85-1/24)*1440*60)),0)/3,0)</f>
        <v>0</v>
      </c>
      <c r="H85" s="22">
        <f>E85-G85</f>
        <v>250</v>
      </c>
      <c r="I85" s="21">
        <f t="shared" si="3"/>
        <v>22</v>
      </c>
    </row>
    <row r="86" spans="1:9" s="33" customFormat="1" ht="15.75" x14ac:dyDescent="0.3">
      <c r="A86" s="23">
        <f t="shared" si="4"/>
        <v>80</v>
      </c>
      <c r="B86" s="23">
        <v>32</v>
      </c>
      <c r="C86" s="27" t="s">
        <v>92</v>
      </c>
      <c r="D86" s="28" t="s">
        <v>17</v>
      </c>
      <c r="E86" s="34">
        <v>250</v>
      </c>
      <c r="F86" s="35">
        <v>3.9224537037037002E-2</v>
      </c>
      <c r="G86" s="34">
        <f>ROUNDUP(ROUND(MAX(0,((F86-1/24)*1440*60)),0)/3,0)</f>
        <v>0</v>
      </c>
      <c r="H86" s="36">
        <f>E86-G86</f>
        <v>250</v>
      </c>
      <c r="I86" s="34">
        <f t="shared" si="3"/>
        <v>21</v>
      </c>
    </row>
    <row r="87" spans="1:9" s="33" customFormat="1" ht="15.75" x14ac:dyDescent="0.3">
      <c r="A87" s="23">
        <f t="shared" si="4"/>
        <v>81</v>
      </c>
      <c r="B87" s="23">
        <v>33</v>
      </c>
      <c r="C87" s="27" t="s">
        <v>46</v>
      </c>
      <c r="D87" s="28" t="s">
        <v>17</v>
      </c>
      <c r="E87" s="34">
        <v>230</v>
      </c>
      <c r="F87" s="35">
        <v>3.9629629629629598E-2</v>
      </c>
      <c r="G87" s="34">
        <f>ROUNDUP(ROUND(MAX(0,((F87-1/24)*1440*60)),0)/3,0)</f>
        <v>0</v>
      </c>
      <c r="H87" s="36">
        <f>E87-G87</f>
        <v>230</v>
      </c>
      <c r="I87" s="34">
        <f t="shared" si="3"/>
        <v>20</v>
      </c>
    </row>
    <row r="88" spans="1:9" s="33" customFormat="1" ht="15.75" x14ac:dyDescent="0.3">
      <c r="A88" s="23">
        <f t="shared" si="4"/>
        <v>82</v>
      </c>
      <c r="B88" s="23">
        <v>34</v>
      </c>
      <c r="C88" s="39" t="s">
        <v>68</v>
      </c>
      <c r="D88" s="28" t="s">
        <v>17</v>
      </c>
      <c r="E88" s="34">
        <v>220</v>
      </c>
      <c r="F88" s="35">
        <v>3.5937499999999997E-2</v>
      </c>
      <c r="G88" s="34">
        <f>ROUNDUP(ROUND(MAX(0,((F88-1/24)*1440*60)),0)/3,0)</f>
        <v>0</v>
      </c>
      <c r="H88" s="36">
        <f>E88-G88</f>
        <v>220</v>
      </c>
      <c r="I88" s="34">
        <f t="shared" si="3"/>
        <v>19</v>
      </c>
    </row>
    <row r="89" spans="1:9" s="33" customFormat="1" ht="15.75" x14ac:dyDescent="0.3">
      <c r="A89" s="23">
        <f t="shared" si="4"/>
        <v>83</v>
      </c>
      <c r="B89" s="23">
        <v>35</v>
      </c>
      <c r="C89" s="27" t="s">
        <v>65</v>
      </c>
      <c r="D89" s="28" t="s">
        <v>17</v>
      </c>
      <c r="E89" s="34">
        <v>190</v>
      </c>
      <c r="F89" s="35">
        <v>3.8541666666666703E-2</v>
      </c>
      <c r="G89" s="34">
        <f>ROUNDUP(ROUND(MAX(0,((F89-1/24)*1440*60)),0)/3,0)</f>
        <v>0</v>
      </c>
      <c r="H89" s="36">
        <f>E89-G89</f>
        <v>190</v>
      </c>
      <c r="I89" s="34">
        <f t="shared" si="3"/>
        <v>18</v>
      </c>
    </row>
  </sheetData>
  <sortState ref="C7:H89">
    <sortCondition descending="1" ref="H7:H89"/>
    <sortCondition ref="F7:F89"/>
  </sortState>
  <mergeCells count="10">
    <mergeCell ref="A1:I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0833333333333304" right="0.70833333333333304" top="0.74791666666666701" bottom="0.74791666666666701" header="0.51180555555555496" footer="0.51180555555555496"/>
  <pageSetup paperSize="9" firstPageNumber="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Results template</vt:lpstr>
      <vt:lpstr>'Results template'!_FilterDatabase</vt:lpstr>
      <vt:lpstr>'Results template'!_FilterDatabase_0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Nixon</dc:creator>
  <cp:lastModifiedBy>Matthias Mahr</cp:lastModifiedBy>
  <cp:revision>0</cp:revision>
  <dcterms:created xsi:type="dcterms:W3CDTF">2016-05-13T09:06:41Z</dcterms:created>
  <dcterms:modified xsi:type="dcterms:W3CDTF">2016-09-14T21:23:01Z</dcterms:modified>
</cp:coreProperties>
</file>